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иаграмма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9" i="1"/>
  <c r="J27" i="1" l="1"/>
  <c r="K27" i="1"/>
  <c r="J16" i="1"/>
  <c r="J9" i="1" s="1"/>
  <c r="J22" i="1"/>
  <c r="K22" i="1"/>
  <c r="J20" i="1"/>
  <c r="C20" i="1"/>
  <c r="J19" i="1"/>
  <c r="K19" i="1"/>
  <c r="J12" i="1"/>
  <c r="K12" i="1"/>
  <c r="J13" i="1"/>
  <c r="K13" i="1"/>
  <c r="C13" i="1" s="1"/>
  <c r="I13" i="1"/>
  <c r="I12" i="1"/>
  <c r="I20" i="1"/>
  <c r="I19" i="1"/>
  <c r="C30" i="1"/>
  <c r="H9" i="1"/>
  <c r="G9" i="1"/>
  <c r="F9" i="1"/>
  <c r="E9" i="1"/>
  <c r="D9" i="1"/>
  <c r="I27" i="1"/>
  <c r="I22" i="1"/>
  <c r="H22" i="1"/>
  <c r="G22" i="1"/>
  <c r="G16" i="1" s="1"/>
  <c r="F22" i="1"/>
  <c r="E22" i="1"/>
  <c r="D22" i="1"/>
  <c r="H16" i="1"/>
  <c r="F16" i="1"/>
  <c r="E16" i="1"/>
  <c r="D16" i="1"/>
  <c r="C29" i="1"/>
  <c r="C27" i="1" s="1"/>
  <c r="C25" i="1"/>
  <c r="C18" i="1"/>
  <c r="C12" i="1" l="1"/>
  <c r="C19" i="1"/>
  <c r="C22" i="1"/>
  <c r="I16" i="1"/>
  <c r="C16" i="1" l="1"/>
  <c r="I9" i="1"/>
  <c r="C9" i="1" s="1"/>
</calcChain>
</file>

<file path=xl/sharedStrings.xml><?xml version="1.0" encoding="utf-8"?>
<sst xmlns="http://schemas.openxmlformats.org/spreadsheetml/2006/main" count="32" uniqueCount="20">
  <si>
    <t>№ строки</t>
  </si>
  <si>
    <t>Наименование мероприятия/ Источники расходов на финансирование</t>
  </si>
  <si>
    <t>Объём расходов на выполнение мероприятия за счет всех источников ресурсного обеспечения, тыс. рублей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</si>
  <si>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</si>
  <si>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</si>
  <si>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</si>
  <si>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</si>
  <si>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</si>
  <si>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</si>
  <si>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</si>
  <si>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1. Прочие нужды</t>
  </si>
  <si>
    <t>Всего по направлению «Прочие нужды», всего, в том числе</t>
  </si>
  <si>
    <r>
      <t>Мероприятие 1:</t>
    </r>
    <r>
      <rPr>
        <sz val="12"/>
        <color theme="1"/>
        <rFont val="Times New Roman"/>
        <family val="1"/>
        <charset val="204"/>
      </rPr>
      <t xml:space="preserve"> «Мероприятия в области физической культуры и спорта в городском округе Пелым»,</t>
    </r>
  </si>
  <si>
    <t>4,5,6,7,8,12,13</t>
  </si>
  <si>
    <r>
      <t>Мероприятие 2:</t>
    </r>
    <r>
      <rPr>
        <sz val="12"/>
        <color theme="1"/>
        <rFont val="Times New Roman"/>
        <family val="1"/>
        <charset val="204"/>
      </rPr>
      <t>«Мероприятия по поэтапному внедрению Всероссийского физкультурно-спортивного комплекса «Готов к труду и обороне» (ГТО)»»</t>
    </r>
  </si>
  <si>
    <t>4,10,12,13</t>
  </si>
  <si>
    <t>ПЛАН</t>
  </si>
  <si>
    <t>мероприятий по выполнению муниципальной программы</t>
  </si>
  <si>
    <t>«Развитие физической культуры и спорта в городском округе Пелым до 2024 года»</t>
  </si>
  <si>
    <t xml:space="preserve">Приложение N 2  к муниципальной программе 
 «Развитие физической культуры и спорта в городском
 округе Пелым до 2024 года»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</si>
</sst>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Лист1!$A$28:$B$28</c:f>
              <c:strCache>
                <c:ptCount val="2"/>
                <c:pt idx="0">
                  <c:v>17</c:v>
                </c:pt>
                <c:pt idx="1">
                  <c:v>федеральный бюджет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Лист1!$C$6:$L$27</c:f>
              <c:multiLvlStrCache>
                <c:ptCount val="30"/>
                <c:lvl>
                  <c:pt idx="0">
                    <c:v>1780,45</c:v>
                  </c:pt>
                  <c:pt idx="1">
                    <c:v>170</c:v>
                  </c:pt>
                  <c:pt idx="2">
                    <c:v>253,8</c:v>
                  </c:pt>
                  <c:pt idx="3">
                    <c:v>192,35</c:v>
                  </c:pt>
                  <c:pt idx="4">
                    <c:v>310</c:v>
                  </c:pt>
                  <c:pt idx="5">
                    <c:v>326,4</c:v>
                  </c:pt>
                  <c:pt idx="6">
                    <c:v>325,9</c:v>
                  </c:pt>
                  <c:pt idx="7">
                    <c:v>0</c:v>
                  </c:pt>
                  <c:pt idx="8">
                    <c:v>202</c:v>
                  </c:pt>
                  <c:pt idx="10">
                    <c:v>1780,45</c:v>
                  </c:pt>
                  <c:pt idx="11">
                    <c:v>170</c:v>
                  </c:pt>
                  <c:pt idx="12">
                    <c:v>253,8</c:v>
                  </c:pt>
                  <c:pt idx="13">
                    <c:v>192,35</c:v>
                  </c:pt>
                  <c:pt idx="14">
                    <c:v>310</c:v>
                  </c:pt>
                  <c:pt idx="15">
                    <c:v>326,4</c:v>
                  </c:pt>
                  <c:pt idx="16">
                    <c:v>325,9</c:v>
                  </c:pt>
                  <c:pt idx="17">
                    <c:v>0</c:v>
                  </c:pt>
                  <c:pt idx="18">
                    <c:v>202</c:v>
                  </c:pt>
                  <c:pt idx="20">
                    <c:v>717,7</c:v>
                  </c:pt>
                  <c:pt idx="21">
                    <c:v>0</c:v>
                  </c:pt>
                  <c:pt idx="22">
                    <c:v>174,7</c:v>
                  </c:pt>
                  <c:pt idx="23">
                    <c:v>0</c:v>
                  </c:pt>
                  <c:pt idx="24">
                    <c:v>175</c:v>
                  </c:pt>
                  <c:pt idx="25">
                    <c:v>190,4</c:v>
                  </c:pt>
                  <c:pt idx="26">
                    <c:v>177,6</c:v>
                  </c:pt>
                  <c:pt idx="27">
                    <c:v>0</c:v>
                  </c:pt>
                  <c:pt idx="28">
                    <c:v>0</c:v>
                  </c:pt>
                  <c:pt idx="29">
                    <c:v>4,10,12,13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0">
                    <c:v>всего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  <c:pt idx="7">
                    <c:v>2023</c:v>
                  </c:pt>
                  <c:pt idx="8">
                    <c:v>2024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860,75</c:v>
                  </c:pt>
                  <c:pt idx="21">
                    <c:v>170</c:v>
                  </c:pt>
                  <c:pt idx="22">
                    <c:v>79,1</c:v>
                  </c:pt>
                  <c:pt idx="23">
                    <c:v>192,35</c:v>
                  </c:pt>
                  <c:pt idx="24">
                    <c:v>135</c:v>
                  </c:pt>
                  <c:pt idx="25">
                    <c:v>136</c:v>
                  </c:pt>
                  <c:pt idx="26">
                    <c:v>148,3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0">
                    <c:v>Объём расходов на выполнение мероприятия за счет всех источников ресурсного обеспечения, тыс. рублей</c:v>
                  </c:pt>
                  <c:pt idx="9">
                    <c:v>Номер строки целевых показателей, на достижение которых направлены мероприятия</c:v>
                  </c:pt>
                  <c:pt idx="10">
                    <c:v>1284,35</c:v>
                  </c:pt>
                  <c:pt idx="11">
                    <c:v>170</c:v>
                  </c:pt>
                  <c:pt idx="12">
                    <c:v>131,5</c:v>
                  </c:pt>
                  <c:pt idx="13">
                    <c:v>192,35</c:v>
                  </c:pt>
                  <c:pt idx="14">
                    <c:v>190,5</c:v>
                  </c:pt>
                  <c:pt idx="15">
                    <c:v>196</c:v>
                  </c:pt>
                  <c:pt idx="16">
                    <c:v>202</c:v>
                  </c:pt>
                  <c:pt idx="17">
                    <c:v>0</c:v>
                  </c:pt>
                  <c:pt idx="18">
                    <c:v>202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10">
                    <c:v>496,1</c:v>
                  </c:pt>
                  <c:pt idx="11">
                    <c:v>0</c:v>
                  </c:pt>
                  <c:pt idx="12">
                    <c:v>122,3</c:v>
                  </c:pt>
                  <c:pt idx="13">
                    <c:v>0</c:v>
                  </c:pt>
                  <c:pt idx="14">
                    <c:v>119,5</c:v>
                  </c:pt>
                  <c:pt idx="15">
                    <c:v>130,4</c:v>
                  </c:pt>
                  <c:pt idx="16">
                    <c:v>123,9</c:v>
                  </c:pt>
                  <c:pt idx="17">
                    <c:v>0</c:v>
                  </c:pt>
                  <c:pt idx="18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860,75</c:v>
                  </c:pt>
                  <c:pt idx="21">
                    <c:v>170</c:v>
                  </c:pt>
                  <c:pt idx="22">
                    <c:v>79,1</c:v>
                  </c:pt>
                  <c:pt idx="23">
                    <c:v>192,35</c:v>
                  </c:pt>
                  <c:pt idx="24">
                    <c:v>135</c:v>
                  </c:pt>
                  <c:pt idx="25">
                    <c:v>136</c:v>
                  </c:pt>
                  <c:pt idx="26">
                    <c:v>148,3</c:v>
                  </c:pt>
                  <c:pt idx="27">
                    <c:v>0</c:v>
                  </c:pt>
                  <c:pt idx="28">
                    <c:v>0</c:v>
                  </c:pt>
                  <c:pt idx="29">
                    <c:v>4,5,6,7,8,12,13</c:v>
                  </c:pt>
                </c:lvl>
                <c:lvl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20">
                    <c:v>1284,35</c:v>
                  </c:pt>
                  <c:pt idx="21">
                    <c:v>170</c:v>
                  </c:pt>
                  <c:pt idx="22">
                    <c:v>131,5</c:v>
                  </c:pt>
                  <c:pt idx="23">
                    <c:v>192,35</c:v>
                  </c:pt>
                  <c:pt idx="24">
                    <c:v>190,5</c:v>
                  </c:pt>
                  <c:pt idx="25">
                    <c:v>196</c:v>
                  </c:pt>
                  <c:pt idx="26">
                    <c:v>202</c:v>
                  </c:pt>
                  <c:pt idx="27">
                    <c:v>0</c:v>
                  </c:pt>
                  <c:pt idx="28">
                    <c:v>202</c:v>
                  </c:pt>
                </c:lvl>
                <c:lvl>
                  <c:pt idx="20">
                    <c:v>496,1</c:v>
                  </c:pt>
                  <c:pt idx="21">
                    <c:v>0</c:v>
                  </c:pt>
                  <c:pt idx="22">
                    <c:v>122,3</c:v>
                  </c:pt>
                  <c:pt idx="23">
                    <c:v>0</c:v>
                  </c:pt>
                  <c:pt idx="24">
                    <c:v>119,5</c:v>
                  </c:pt>
                  <c:pt idx="25">
                    <c:v>130,4</c:v>
                  </c:pt>
                  <c:pt idx="26">
                    <c:v>123,9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</c:multiLvlStrCache>
            </c:multiLvlStrRef>
          </c:cat>
          <c:val>
            <c:numRef>
              <c:f>Лист1!$C$28:$L$28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170-B99C-51D18F46DC86}"/>
            </c:ext>
          </c:extLst>
        </c:ser>
        <c:ser>
          <c:idx val="1"/>
          <c:order val="1"/>
          <c:tx>
            <c:strRef>
              <c:f>Лист1!$A$29:$B$29</c:f>
              <c:strCache>
                <c:ptCount val="2"/>
                <c:pt idx="0">
                  <c:v>18</c:v>
                </c:pt>
                <c:pt idx="1">
                  <c:v>областной бюджет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Лист1!$C$6:$L$27</c:f>
              <c:multiLvlStrCache>
                <c:ptCount val="30"/>
                <c:lvl>
                  <c:pt idx="0">
                    <c:v>1780,45</c:v>
                  </c:pt>
                  <c:pt idx="1">
                    <c:v>170</c:v>
                  </c:pt>
                  <c:pt idx="2">
                    <c:v>253,8</c:v>
                  </c:pt>
                  <c:pt idx="3">
                    <c:v>192,35</c:v>
                  </c:pt>
                  <c:pt idx="4">
                    <c:v>310</c:v>
                  </c:pt>
                  <c:pt idx="5">
                    <c:v>326,4</c:v>
                  </c:pt>
                  <c:pt idx="6">
                    <c:v>325,9</c:v>
                  </c:pt>
                  <c:pt idx="7">
                    <c:v>0</c:v>
                  </c:pt>
                  <c:pt idx="8">
                    <c:v>202</c:v>
                  </c:pt>
                  <c:pt idx="10">
                    <c:v>1780,45</c:v>
                  </c:pt>
                  <c:pt idx="11">
                    <c:v>170</c:v>
                  </c:pt>
                  <c:pt idx="12">
                    <c:v>253,8</c:v>
                  </c:pt>
                  <c:pt idx="13">
                    <c:v>192,35</c:v>
                  </c:pt>
                  <c:pt idx="14">
                    <c:v>310</c:v>
                  </c:pt>
                  <c:pt idx="15">
                    <c:v>326,4</c:v>
                  </c:pt>
                  <c:pt idx="16">
                    <c:v>325,9</c:v>
                  </c:pt>
                  <c:pt idx="17">
                    <c:v>0</c:v>
                  </c:pt>
                  <c:pt idx="18">
                    <c:v>202</c:v>
                  </c:pt>
                  <c:pt idx="20">
                    <c:v>717,7</c:v>
                  </c:pt>
                  <c:pt idx="21">
                    <c:v>0</c:v>
                  </c:pt>
                  <c:pt idx="22">
                    <c:v>174,7</c:v>
                  </c:pt>
                  <c:pt idx="23">
                    <c:v>0</c:v>
                  </c:pt>
                  <c:pt idx="24">
                    <c:v>175</c:v>
                  </c:pt>
                  <c:pt idx="25">
                    <c:v>190,4</c:v>
                  </c:pt>
                  <c:pt idx="26">
                    <c:v>177,6</c:v>
                  </c:pt>
                  <c:pt idx="27">
                    <c:v>0</c:v>
                  </c:pt>
                  <c:pt idx="28">
                    <c:v>0</c:v>
                  </c:pt>
                  <c:pt idx="29">
                    <c:v>4,10,12,13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0">
                    <c:v>всего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  <c:pt idx="7">
                    <c:v>2023</c:v>
                  </c:pt>
                  <c:pt idx="8">
                    <c:v>2024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860,75</c:v>
                  </c:pt>
                  <c:pt idx="21">
                    <c:v>170</c:v>
                  </c:pt>
                  <c:pt idx="22">
                    <c:v>79,1</c:v>
                  </c:pt>
                  <c:pt idx="23">
                    <c:v>192,35</c:v>
                  </c:pt>
                  <c:pt idx="24">
                    <c:v>135</c:v>
                  </c:pt>
                  <c:pt idx="25">
                    <c:v>136</c:v>
                  </c:pt>
                  <c:pt idx="26">
                    <c:v>148,3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0">
                    <c:v>Объём расходов на выполнение мероприятия за счет всех источников ресурсного обеспечения, тыс. рублей</c:v>
                  </c:pt>
                  <c:pt idx="9">
                    <c:v>Номер строки целевых показателей, на достижение которых направлены мероприятия</c:v>
                  </c:pt>
                  <c:pt idx="10">
                    <c:v>1284,35</c:v>
                  </c:pt>
                  <c:pt idx="11">
                    <c:v>170</c:v>
                  </c:pt>
                  <c:pt idx="12">
                    <c:v>131,5</c:v>
                  </c:pt>
                  <c:pt idx="13">
                    <c:v>192,35</c:v>
                  </c:pt>
                  <c:pt idx="14">
                    <c:v>190,5</c:v>
                  </c:pt>
                  <c:pt idx="15">
                    <c:v>196</c:v>
                  </c:pt>
                  <c:pt idx="16">
                    <c:v>202</c:v>
                  </c:pt>
                  <c:pt idx="17">
                    <c:v>0</c:v>
                  </c:pt>
                  <c:pt idx="18">
                    <c:v>202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10">
                    <c:v>496,1</c:v>
                  </c:pt>
                  <c:pt idx="11">
                    <c:v>0</c:v>
                  </c:pt>
                  <c:pt idx="12">
                    <c:v>122,3</c:v>
                  </c:pt>
                  <c:pt idx="13">
                    <c:v>0</c:v>
                  </c:pt>
                  <c:pt idx="14">
                    <c:v>119,5</c:v>
                  </c:pt>
                  <c:pt idx="15">
                    <c:v>130,4</c:v>
                  </c:pt>
                  <c:pt idx="16">
                    <c:v>123,9</c:v>
                  </c:pt>
                  <c:pt idx="17">
                    <c:v>0</c:v>
                  </c:pt>
                  <c:pt idx="18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860,75</c:v>
                  </c:pt>
                  <c:pt idx="21">
                    <c:v>170</c:v>
                  </c:pt>
                  <c:pt idx="22">
                    <c:v>79,1</c:v>
                  </c:pt>
                  <c:pt idx="23">
                    <c:v>192,35</c:v>
                  </c:pt>
                  <c:pt idx="24">
                    <c:v>135</c:v>
                  </c:pt>
                  <c:pt idx="25">
                    <c:v>136</c:v>
                  </c:pt>
                  <c:pt idx="26">
                    <c:v>148,3</c:v>
                  </c:pt>
                  <c:pt idx="27">
                    <c:v>0</c:v>
                  </c:pt>
                  <c:pt idx="28">
                    <c:v>0</c:v>
                  </c:pt>
                  <c:pt idx="29">
                    <c:v>4,5,6,7,8,12,13</c:v>
                  </c:pt>
                </c:lvl>
                <c:lvl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20">
                    <c:v>1284,35</c:v>
                  </c:pt>
                  <c:pt idx="21">
                    <c:v>170</c:v>
                  </c:pt>
                  <c:pt idx="22">
                    <c:v>131,5</c:v>
                  </c:pt>
                  <c:pt idx="23">
                    <c:v>192,35</c:v>
                  </c:pt>
                  <c:pt idx="24">
                    <c:v>190,5</c:v>
                  </c:pt>
                  <c:pt idx="25">
                    <c:v>196</c:v>
                  </c:pt>
                  <c:pt idx="26">
                    <c:v>202</c:v>
                  </c:pt>
                  <c:pt idx="27">
                    <c:v>0</c:v>
                  </c:pt>
                  <c:pt idx="28">
                    <c:v>202</c:v>
                  </c:pt>
                </c:lvl>
                <c:lvl>
                  <c:pt idx="20">
                    <c:v>496,1</c:v>
                  </c:pt>
                  <c:pt idx="21">
                    <c:v>0</c:v>
                  </c:pt>
                  <c:pt idx="22">
                    <c:v>122,3</c:v>
                  </c:pt>
                  <c:pt idx="23">
                    <c:v>0</c:v>
                  </c:pt>
                  <c:pt idx="24">
                    <c:v>119,5</c:v>
                  </c:pt>
                  <c:pt idx="25">
                    <c:v>130,4</c:v>
                  </c:pt>
                  <c:pt idx="26">
                    <c:v>123,9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</c:multiLvlStrCache>
            </c:multiLvlStrRef>
          </c:cat>
          <c:val>
            <c:numRef>
              <c:f>Лист1!$C$29:$L$29</c:f>
              <c:numCache>
                <c:formatCode>General</c:formatCode>
                <c:ptCount val="10"/>
                <c:pt idx="0">
                  <c:v>496.1</c:v>
                </c:pt>
                <c:pt idx="1">
                  <c:v>0</c:v>
                </c:pt>
                <c:pt idx="2">
                  <c:v>122.3</c:v>
                </c:pt>
                <c:pt idx="3">
                  <c:v>0</c:v>
                </c:pt>
                <c:pt idx="4">
                  <c:v>119.5</c:v>
                </c:pt>
                <c:pt idx="5">
                  <c:v>130.4</c:v>
                </c:pt>
                <c:pt idx="6">
                  <c:v>123.9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170-B99C-51D18F46DC86}"/>
            </c:ext>
          </c:extLst>
        </c:ser>
        <c:ser>
          <c:idx val="2"/>
          <c:order val="2"/>
          <c:tx>
            <c:strRef>
              <c:f>Лист1!$A$30:$B$30</c:f>
              <c:strCache>
                <c:ptCount val="2"/>
                <c:pt idx="0">
                  <c:v>19</c:v>
                </c:pt>
                <c:pt idx="1">
                  <c:v>местный бюджет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Лист1!$C$6:$L$27</c:f>
              <c:multiLvlStrCache>
                <c:ptCount val="30"/>
                <c:lvl>
                  <c:pt idx="0">
                    <c:v>1780,45</c:v>
                  </c:pt>
                  <c:pt idx="1">
                    <c:v>170</c:v>
                  </c:pt>
                  <c:pt idx="2">
                    <c:v>253,8</c:v>
                  </c:pt>
                  <c:pt idx="3">
                    <c:v>192,35</c:v>
                  </c:pt>
                  <c:pt idx="4">
                    <c:v>310</c:v>
                  </c:pt>
                  <c:pt idx="5">
                    <c:v>326,4</c:v>
                  </c:pt>
                  <c:pt idx="6">
                    <c:v>325,9</c:v>
                  </c:pt>
                  <c:pt idx="7">
                    <c:v>0</c:v>
                  </c:pt>
                  <c:pt idx="8">
                    <c:v>202</c:v>
                  </c:pt>
                  <c:pt idx="10">
                    <c:v>1780,45</c:v>
                  </c:pt>
                  <c:pt idx="11">
                    <c:v>170</c:v>
                  </c:pt>
                  <c:pt idx="12">
                    <c:v>253,8</c:v>
                  </c:pt>
                  <c:pt idx="13">
                    <c:v>192,35</c:v>
                  </c:pt>
                  <c:pt idx="14">
                    <c:v>310</c:v>
                  </c:pt>
                  <c:pt idx="15">
                    <c:v>326,4</c:v>
                  </c:pt>
                  <c:pt idx="16">
                    <c:v>325,9</c:v>
                  </c:pt>
                  <c:pt idx="17">
                    <c:v>0</c:v>
                  </c:pt>
                  <c:pt idx="18">
                    <c:v>202</c:v>
                  </c:pt>
                  <c:pt idx="20">
                    <c:v>717,7</c:v>
                  </c:pt>
                  <c:pt idx="21">
                    <c:v>0</c:v>
                  </c:pt>
                  <c:pt idx="22">
                    <c:v>174,7</c:v>
                  </c:pt>
                  <c:pt idx="23">
                    <c:v>0</c:v>
                  </c:pt>
                  <c:pt idx="24">
                    <c:v>175</c:v>
                  </c:pt>
                  <c:pt idx="25">
                    <c:v>190,4</c:v>
                  </c:pt>
                  <c:pt idx="26">
                    <c:v>177,6</c:v>
                  </c:pt>
                  <c:pt idx="27">
                    <c:v>0</c:v>
                  </c:pt>
                  <c:pt idx="28">
                    <c:v>0</c:v>
                  </c:pt>
                  <c:pt idx="29">
                    <c:v>4,10,12,13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0">
                    <c:v>всего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  <c:pt idx="7">
                    <c:v>2023</c:v>
                  </c:pt>
                  <c:pt idx="8">
                    <c:v>2024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860,75</c:v>
                  </c:pt>
                  <c:pt idx="21">
                    <c:v>170</c:v>
                  </c:pt>
                  <c:pt idx="22">
                    <c:v>79,1</c:v>
                  </c:pt>
                  <c:pt idx="23">
                    <c:v>192,35</c:v>
                  </c:pt>
                  <c:pt idx="24">
                    <c:v>135</c:v>
                  </c:pt>
                  <c:pt idx="25">
                    <c:v>136</c:v>
                  </c:pt>
                  <c:pt idx="26">
                    <c:v>148,3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0">
                    <c:v>Объём расходов на выполнение мероприятия за счет всех источников ресурсного обеспечения, тыс. рублей</c:v>
                  </c:pt>
                  <c:pt idx="9">
                    <c:v>Номер строки целевых показателей, на достижение которых направлены мероприятия</c:v>
                  </c:pt>
                  <c:pt idx="10">
                    <c:v>1284,35</c:v>
                  </c:pt>
                  <c:pt idx="11">
                    <c:v>170</c:v>
                  </c:pt>
                  <c:pt idx="12">
                    <c:v>131,5</c:v>
                  </c:pt>
                  <c:pt idx="13">
                    <c:v>192,35</c:v>
                  </c:pt>
                  <c:pt idx="14">
                    <c:v>190,5</c:v>
                  </c:pt>
                  <c:pt idx="15">
                    <c:v>196</c:v>
                  </c:pt>
                  <c:pt idx="16">
                    <c:v>202</c:v>
                  </c:pt>
                  <c:pt idx="17">
                    <c:v>0</c:v>
                  </c:pt>
                  <c:pt idx="18">
                    <c:v>202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10">
                    <c:v>496,1</c:v>
                  </c:pt>
                  <c:pt idx="11">
                    <c:v>0</c:v>
                  </c:pt>
                  <c:pt idx="12">
                    <c:v>122,3</c:v>
                  </c:pt>
                  <c:pt idx="13">
                    <c:v>0</c:v>
                  </c:pt>
                  <c:pt idx="14">
                    <c:v>119,5</c:v>
                  </c:pt>
                  <c:pt idx="15">
                    <c:v>130,4</c:v>
                  </c:pt>
                  <c:pt idx="16">
                    <c:v>123,9</c:v>
                  </c:pt>
                  <c:pt idx="17">
                    <c:v>0</c:v>
                  </c:pt>
                  <c:pt idx="18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860,75</c:v>
                  </c:pt>
                  <c:pt idx="21">
                    <c:v>170</c:v>
                  </c:pt>
                  <c:pt idx="22">
                    <c:v>79,1</c:v>
                  </c:pt>
                  <c:pt idx="23">
                    <c:v>192,35</c:v>
                  </c:pt>
                  <c:pt idx="24">
                    <c:v>135</c:v>
                  </c:pt>
                  <c:pt idx="25">
                    <c:v>136</c:v>
                  </c:pt>
                  <c:pt idx="26">
                    <c:v>148,3</c:v>
                  </c:pt>
                  <c:pt idx="27">
                    <c:v>0</c:v>
                  </c:pt>
                  <c:pt idx="28">
                    <c:v>0</c:v>
                  </c:pt>
                  <c:pt idx="29">
                    <c:v>4,5,6,7,8,12,13</c:v>
                  </c:pt>
                </c:lvl>
                <c:lvl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20">
                    <c:v>1284,35</c:v>
                  </c:pt>
                  <c:pt idx="21">
                    <c:v>170</c:v>
                  </c:pt>
                  <c:pt idx="22">
                    <c:v>131,5</c:v>
                  </c:pt>
                  <c:pt idx="23">
                    <c:v>192,35</c:v>
                  </c:pt>
                  <c:pt idx="24">
                    <c:v>190,5</c:v>
                  </c:pt>
                  <c:pt idx="25">
                    <c:v>196</c:v>
                  </c:pt>
                  <c:pt idx="26">
                    <c:v>202</c:v>
                  </c:pt>
                  <c:pt idx="27">
                    <c:v>0</c:v>
                  </c:pt>
                  <c:pt idx="28">
                    <c:v>202</c:v>
                  </c:pt>
                </c:lvl>
                <c:lvl>
                  <c:pt idx="20">
                    <c:v>496,1</c:v>
                  </c:pt>
                  <c:pt idx="21">
                    <c:v>0</c:v>
                  </c:pt>
                  <c:pt idx="22">
                    <c:v>122,3</c:v>
                  </c:pt>
                  <c:pt idx="23">
                    <c:v>0</c:v>
                  </c:pt>
                  <c:pt idx="24">
                    <c:v>119,5</c:v>
                  </c:pt>
                  <c:pt idx="25">
                    <c:v>130,4</c:v>
                  </c:pt>
                  <c:pt idx="26">
                    <c:v>123,9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</c:multiLvlStrCache>
            </c:multiLvlStrRef>
          </c:cat>
          <c:val>
            <c:numRef>
              <c:f>Лист1!$C$30:$L$30</c:f>
              <c:numCache>
                <c:formatCode>General</c:formatCode>
                <c:ptCount val="10"/>
                <c:pt idx="0">
                  <c:v>221.60000000000002</c:v>
                </c:pt>
                <c:pt idx="1">
                  <c:v>0</c:v>
                </c:pt>
                <c:pt idx="2">
                  <c:v>52.4</c:v>
                </c:pt>
                <c:pt idx="3">
                  <c:v>0</c:v>
                </c:pt>
                <c:pt idx="4">
                  <c:v>55.5</c:v>
                </c:pt>
                <c:pt idx="5">
                  <c:v>60</c:v>
                </c:pt>
                <c:pt idx="6">
                  <c:v>53.7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88-4170-B99C-51D18F46DC86}"/>
            </c:ext>
          </c:extLst>
        </c:ser>
        <c:ser>
          <c:idx val="3"/>
          <c:order val="3"/>
          <c:tx>
            <c:strRef>
              <c:f>Лист1!$A$31:$B$31</c:f>
              <c:strCache>
                <c:ptCount val="2"/>
                <c:pt idx="0">
                  <c:v>20</c:v>
                </c:pt>
                <c:pt idx="1">
                  <c:v>внебюджетные источники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Лист1!$C$6:$L$27</c:f>
              <c:multiLvlStrCache>
                <c:ptCount val="30"/>
                <c:lvl>
                  <c:pt idx="0">
                    <c:v>1780,45</c:v>
                  </c:pt>
                  <c:pt idx="1">
                    <c:v>170</c:v>
                  </c:pt>
                  <c:pt idx="2">
                    <c:v>253,8</c:v>
                  </c:pt>
                  <c:pt idx="3">
                    <c:v>192,35</c:v>
                  </c:pt>
                  <c:pt idx="4">
                    <c:v>310</c:v>
                  </c:pt>
                  <c:pt idx="5">
                    <c:v>326,4</c:v>
                  </c:pt>
                  <c:pt idx="6">
                    <c:v>325,9</c:v>
                  </c:pt>
                  <c:pt idx="7">
                    <c:v>0</c:v>
                  </c:pt>
                  <c:pt idx="8">
                    <c:v>202</c:v>
                  </c:pt>
                  <c:pt idx="10">
                    <c:v>1780,45</c:v>
                  </c:pt>
                  <c:pt idx="11">
                    <c:v>170</c:v>
                  </c:pt>
                  <c:pt idx="12">
                    <c:v>253,8</c:v>
                  </c:pt>
                  <c:pt idx="13">
                    <c:v>192,35</c:v>
                  </c:pt>
                  <c:pt idx="14">
                    <c:v>310</c:v>
                  </c:pt>
                  <c:pt idx="15">
                    <c:v>326,4</c:v>
                  </c:pt>
                  <c:pt idx="16">
                    <c:v>325,9</c:v>
                  </c:pt>
                  <c:pt idx="17">
                    <c:v>0</c:v>
                  </c:pt>
                  <c:pt idx="18">
                    <c:v>202</c:v>
                  </c:pt>
                  <c:pt idx="20">
                    <c:v>717,7</c:v>
                  </c:pt>
                  <c:pt idx="21">
                    <c:v>0</c:v>
                  </c:pt>
                  <c:pt idx="22">
                    <c:v>174,7</c:v>
                  </c:pt>
                  <c:pt idx="23">
                    <c:v>0</c:v>
                  </c:pt>
                  <c:pt idx="24">
                    <c:v>175</c:v>
                  </c:pt>
                  <c:pt idx="25">
                    <c:v>190,4</c:v>
                  </c:pt>
                  <c:pt idx="26">
                    <c:v>177,6</c:v>
                  </c:pt>
                  <c:pt idx="27">
                    <c:v>0</c:v>
                  </c:pt>
                  <c:pt idx="28">
                    <c:v>0</c:v>
                  </c:pt>
                  <c:pt idx="29">
                    <c:v>4,10,12,13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0">
                    <c:v>всего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  <c:pt idx="7">
                    <c:v>2023</c:v>
                  </c:pt>
                  <c:pt idx="8">
                    <c:v>2024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860,75</c:v>
                  </c:pt>
                  <c:pt idx="21">
                    <c:v>170</c:v>
                  </c:pt>
                  <c:pt idx="22">
                    <c:v>79,1</c:v>
                  </c:pt>
                  <c:pt idx="23">
                    <c:v>192,35</c:v>
                  </c:pt>
                  <c:pt idx="24">
                    <c:v>135</c:v>
                  </c:pt>
                  <c:pt idx="25">
                    <c:v>136</c:v>
                  </c:pt>
                  <c:pt idx="26">
                    <c:v>148,3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0">
                    <c:v>Объём расходов на выполнение мероприятия за счет всех источников ресурсного обеспечения, тыс. рублей</c:v>
                  </c:pt>
                  <c:pt idx="9">
                    <c:v>Номер строки целевых показателей, на достижение которых направлены мероприятия</c:v>
                  </c:pt>
                  <c:pt idx="10">
                    <c:v>1284,35</c:v>
                  </c:pt>
                  <c:pt idx="11">
                    <c:v>170</c:v>
                  </c:pt>
                  <c:pt idx="12">
                    <c:v>131,5</c:v>
                  </c:pt>
                  <c:pt idx="13">
                    <c:v>192,35</c:v>
                  </c:pt>
                  <c:pt idx="14">
                    <c:v>190,5</c:v>
                  </c:pt>
                  <c:pt idx="15">
                    <c:v>196</c:v>
                  </c:pt>
                  <c:pt idx="16">
                    <c:v>202</c:v>
                  </c:pt>
                  <c:pt idx="17">
                    <c:v>0</c:v>
                  </c:pt>
                  <c:pt idx="18">
                    <c:v>202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10">
                    <c:v>496,1</c:v>
                  </c:pt>
                  <c:pt idx="11">
                    <c:v>0</c:v>
                  </c:pt>
                  <c:pt idx="12">
                    <c:v>122,3</c:v>
                  </c:pt>
                  <c:pt idx="13">
                    <c:v>0</c:v>
                  </c:pt>
                  <c:pt idx="14">
                    <c:v>119,5</c:v>
                  </c:pt>
                  <c:pt idx="15">
                    <c:v>130,4</c:v>
                  </c:pt>
                  <c:pt idx="16">
                    <c:v>123,9</c:v>
                  </c:pt>
                  <c:pt idx="17">
                    <c:v>0</c:v>
                  </c:pt>
                  <c:pt idx="18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0">
                    <c:v>860,75</c:v>
                  </c:pt>
                  <c:pt idx="21">
                    <c:v>170</c:v>
                  </c:pt>
                  <c:pt idx="22">
                    <c:v>79,1</c:v>
                  </c:pt>
                  <c:pt idx="23">
                    <c:v>192,35</c:v>
                  </c:pt>
                  <c:pt idx="24">
                    <c:v>135</c:v>
                  </c:pt>
                  <c:pt idx="25">
                    <c:v>136</c:v>
                  </c:pt>
                  <c:pt idx="26">
                    <c:v>148,3</c:v>
                  </c:pt>
                  <c:pt idx="27">
                    <c:v>0</c:v>
                  </c:pt>
                  <c:pt idx="28">
                    <c:v>0</c:v>
                  </c:pt>
                  <c:pt idx="29">
                    <c:v>4,5,6,7,8,12,13</c:v>
                  </c:pt>
                </c:lvl>
                <c:lvl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20">
                    <c:v>1284,35</c:v>
                  </c:pt>
                  <c:pt idx="21">
                    <c:v>170</c:v>
                  </c:pt>
                  <c:pt idx="22">
                    <c:v>131,5</c:v>
                  </c:pt>
                  <c:pt idx="23">
                    <c:v>192,35</c:v>
                  </c:pt>
                  <c:pt idx="24">
                    <c:v>190,5</c:v>
                  </c:pt>
                  <c:pt idx="25">
                    <c:v>196</c:v>
                  </c:pt>
                  <c:pt idx="26">
                    <c:v>202</c:v>
                  </c:pt>
                  <c:pt idx="27">
                    <c:v>0</c:v>
                  </c:pt>
                  <c:pt idx="28">
                    <c:v>202</c:v>
                  </c:pt>
                </c:lvl>
                <c:lvl>
                  <c:pt idx="20">
                    <c:v>496,1</c:v>
                  </c:pt>
                  <c:pt idx="21">
                    <c:v>0</c:v>
                  </c:pt>
                  <c:pt idx="22">
                    <c:v>122,3</c:v>
                  </c:pt>
                  <c:pt idx="23">
                    <c:v>0</c:v>
                  </c:pt>
                  <c:pt idx="24">
                    <c:v>119,5</c:v>
                  </c:pt>
                  <c:pt idx="25">
                    <c:v>130,4</c:v>
                  </c:pt>
                  <c:pt idx="26">
                    <c:v>123,9</c:v>
                  </c:pt>
                  <c:pt idx="27">
                    <c:v>0</c:v>
                  </c:pt>
                  <c:pt idx="28">
                    <c:v>0</c:v>
                  </c:pt>
                </c:lvl>
                <c:lvl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</c:lvl>
              </c:multiLvlStrCache>
            </c:multiLvlStrRef>
          </c:cat>
          <c:val>
            <c:numRef>
              <c:f>Лист1!$C$31:$L$31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88-4170-B99C-51D18F46D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000992"/>
        <c:axId val="188998368"/>
      </c:barChart>
      <c:catAx>
        <c:axId val="1890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998368"/>
        <c:crosses val="autoZero"/>
        <c:auto val="1"/>
        <c:lblAlgn val="ctr"/>
        <c:lblOffset val="100"/>
        <c:noMultiLvlLbl val="0"/>
      </c:catAx>
      <c:valAx>
        <c:axId val="18899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00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4921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L21" sqref="L21"/>
    </sheetView>
  </sheetViews>
  <sheetFormatPr defaultRowHeight="15" x14ac:dyDescent="0.25"/>
  <cols>
    <col min="1" max="1" width="9.140625" customWidth="1"/>
    <col min="2" max="2" width="43.140625" customWidth="1"/>
    <col min="12" max="12" width="36.7109375" customWidth="1"/>
  </cols>
  <sheetData>
    <row r="1" spans="1:12" ht="57.75" customHeight="1" x14ac:dyDescent="0.2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x14ac:dyDescent="0.25">
      <c r="A3" s="24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x14ac:dyDescent="0.25">
      <c r="A4" s="24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.75" thickBot="1" x14ac:dyDescent="0.3">
      <c r="A5" s="13"/>
    </row>
    <row r="6" spans="1:12" ht="51" customHeight="1" thickBot="1" x14ac:dyDescent="0.3">
      <c r="A6" s="22" t="s">
        <v>0</v>
      </c>
      <c r="B6" s="22" t="s">
        <v>1</v>
      </c>
      <c r="C6" s="27" t="s">
        <v>2</v>
      </c>
      <c r="D6" s="28"/>
      <c r="E6" s="28"/>
      <c r="F6" s="28"/>
      <c r="G6" s="28"/>
      <c r="H6" s="28"/>
      <c r="I6" s="28"/>
      <c r="J6" s="28"/>
      <c r="K6" s="29"/>
      <c r="L6" s="1" t="s">
        <v>3</v>
      </c>
    </row>
    <row r="7" spans="1:12" ht="16.5" thickBot="1" x14ac:dyDescent="0.3">
      <c r="A7" s="23"/>
      <c r="B7" s="23"/>
      <c r="C7" s="2" t="s">
        <v>4</v>
      </c>
      <c r="D7" s="2">
        <v>2017</v>
      </c>
      <c r="E7" s="2">
        <v>2018</v>
      </c>
      <c r="F7" s="2">
        <v>2019</v>
      </c>
      <c r="G7" s="2">
        <v>2020</v>
      </c>
      <c r="H7" s="2">
        <v>2021</v>
      </c>
      <c r="I7" s="2">
        <v>2022</v>
      </c>
      <c r="J7" s="2">
        <v>2023</v>
      </c>
      <c r="K7" s="2">
        <v>2024</v>
      </c>
      <c r="L7" s="2"/>
    </row>
    <row r="8" spans="1:12" ht="16.5" thickBot="1" x14ac:dyDescent="0.3">
      <c r="A8" s="3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31.5" customHeight="1" x14ac:dyDescent="0.25">
      <c r="A9" s="30">
        <v>1</v>
      </c>
      <c r="B9" s="32" t="s">
        <v>5</v>
      </c>
      <c r="C9" s="20">
        <f>SUM(D9:K10)</f>
        <v>1780.45</v>
      </c>
      <c r="D9" s="20">
        <f t="shared" ref="D9:K9" si="0">D16</f>
        <v>170</v>
      </c>
      <c r="E9" s="20">
        <f t="shared" si="0"/>
        <v>253.79999999999998</v>
      </c>
      <c r="F9" s="20">
        <f t="shared" si="0"/>
        <v>192.35</v>
      </c>
      <c r="G9" s="20">
        <f t="shared" si="0"/>
        <v>310</v>
      </c>
      <c r="H9" s="20">
        <f t="shared" si="0"/>
        <v>326.39999999999998</v>
      </c>
      <c r="I9" s="20">
        <f t="shared" si="0"/>
        <v>325.90000000000003</v>
      </c>
      <c r="J9" s="20">
        <f t="shared" si="0"/>
        <v>0</v>
      </c>
      <c r="K9" s="20">
        <f>K13</f>
        <v>202</v>
      </c>
      <c r="L9" s="22"/>
    </row>
    <row r="10" spans="1:12" ht="15.75" hidden="1" thickBot="1" x14ac:dyDescent="0.3">
      <c r="A10" s="31"/>
      <c r="B10" s="33"/>
      <c r="C10" s="21"/>
      <c r="D10" s="21"/>
      <c r="E10" s="21"/>
      <c r="F10" s="21"/>
      <c r="G10" s="21"/>
      <c r="H10" s="21"/>
      <c r="I10" s="21"/>
      <c r="J10" s="21"/>
      <c r="K10" s="21"/>
      <c r="L10" s="23"/>
    </row>
    <row r="11" spans="1:12" ht="16.5" thickBot="1" x14ac:dyDescent="0.3">
      <c r="A11" s="4">
        <v>2</v>
      </c>
      <c r="B11" s="5" t="s">
        <v>6</v>
      </c>
      <c r="C11" s="6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/>
    </row>
    <row r="12" spans="1:12" ht="18.75" customHeight="1" thickBot="1" x14ac:dyDescent="0.3">
      <c r="A12" s="4">
        <v>3</v>
      </c>
      <c r="B12" s="5" t="s">
        <v>7</v>
      </c>
      <c r="C12" s="6">
        <f>SUM(D12:K12)</f>
        <v>496.1</v>
      </c>
      <c r="D12" s="2">
        <v>0</v>
      </c>
      <c r="E12" s="2">
        <v>122.3</v>
      </c>
      <c r="F12" s="2">
        <v>0</v>
      </c>
      <c r="G12" s="2">
        <v>119.5</v>
      </c>
      <c r="H12" s="2">
        <v>130.4</v>
      </c>
      <c r="I12" s="2">
        <f>I19</f>
        <v>123.9</v>
      </c>
      <c r="J12" s="2">
        <f t="shared" ref="J12:K12" si="1">J19</f>
        <v>0</v>
      </c>
      <c r="K12" s="2">
        <f t="shared" si="1"/>
        <v>0</v>
      </c>
      <c r="L12" s="2"/>
    </row>
    <row r="13" spans="1:12" ht="18" customHeight="1" thickBot="1" x14ac:dyDescent="0.3">
      <c r="A13" s="7">
        <v>4</v>
      </c>
      <c r="B13" s="5" t="s">
        <v>8</v>
      </c>
      <c r="C13" s="6">
        <f>SUM(D13:K13)</f>
        <v>1284.3499999999999</v>
      </c>
      <c r="D13" s="2">
        <v>170</v>
      </c>
      <c r="E13" s="2">
        <v>131.5</v>
      </c>
      <c r="F13" s="2">
        <v>192.35</v>
      </c>
      <c r="G13" s="2">
        <v>190.5</v>
      </c>
      <c r="H13" s="2">
        <v>196</v>
      </c>
      <c r="I13" s="2">
        <f>I20</f>
        <v>202</v>
      </c>
      <c r="J13" s="2">
        <f t="shared" ref="J13:K13" si="2">J20</f>
        <v>0</v>
      </c>
      <c r="K13" s="2">
        <f t="shared" si="2"/>
        <v>202</v>
      </c>
      <c r="L13" s="2"/>
    </row>
    <row r="14" spans="1:12" ht="16.5" customHeight="1" thickBot="1" x14ac:dyDescent="0.3">
      <c r="A14" s="4">
        <v>5</v>
      </c>
      <c r="B14" s="5" t="s">
        <v>9</v>
      </c>
      <c r="C14" s="6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/>
    </row>
    <row r="15" spans="1:12" ht="16.5" thickBot="1" x14ac:dyDescent="0.3">
      <c r="A15" s="27" t="s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28.5" customHeight="1" x14ac:dyDescent="0.25">
      <c r="A16" s="30">
        <v>6</v>
      </c>
      <c r="B16" s="32" t="s">
        <v>11</v>
      </c>
      <c r="C16" s="20">
        <f>SUM(D16:K17)</f>
        <v>1780.45</v>
      </c>
      <c r="D16" s="20">
        <f t="shared" ref="D16:K16" si="3">SUM(D22,D27)</f>
        <v>170</v>
      </c>
      <c r="E16" s="20">
        <f t="shared" si="3"/>
        <v>253.79999999999998</v>
      </c>
      <c r="F16" s="20">
        <f t="shared" si="3"/>
        <v>192.35</v>
      </c>
      <c r="G16" s="20">
        <f t="shared" si="3"/>
        <v>310</v>
      </c>
      <c r="H16" s="20">
        <f t="shared" si="3"/>
        <v>326.39999999999998</v>
      </c>
      <c r="I16" s="20">
        <f t="shared" si="3"/>
        <v>325.90000000000003</v>
      </c>
      <c r="J16" s="20">
        <f t="shared" si="3"/>
        <v>0</v>
      </c>
      <c r="K16" s="20">
        <f>K20</f>
        <v>202</v>
      </c>
      <c r="L16" s="22"/>
    </row>
    <row r="17" spans="1:12" ht="15.75" hidden="1" thickBot="1" x14ac:dyDescent="0.3">
      <c r="A17" s="31"/>
      <c r="B17" s="33"/>
      <c r="C17" s="21"/>
      <c r="D17" s="21"/>
      <c r="E17" s="21"/>
      <c r="F17" s="21"/>
      <c r="G17" s="21"/>
      <c r="H17" s="21"/>
      <c r="I17" s="21"/>
      <c r="J17" s="21"/>
      <c r="K17" s="21"/>
      <c r="L17" s="23"/>
    </row>
    <row r="18" spans="1:12" ht="16.5" thickBot="1" x14ac:dyDescent="0.3">
      <c r="A18" s="7">
        <v>7</v>
      </c>
      <c r="B18" s="5" t="s">
        <v>6</v>
      </c>
      <c r="C18" s="6">
        <f>SUM(D18:K18)</f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/>
    </row>
    <row r="19" spans="1:12" ht="20.25" customHeight="1" thickBot="1" x14ac:dyDescent="0.3">
      <c r="A19" s="7">
        <v>8</v>
      </c>
      <c r="B19" s="5" t="s">
        <v>7</v>
      </c>
      <c r="C19" s="6">
        <f>SUM(D19:K19)</f>
        <v>496.1</v>
      </c>
      <c r="D19" s="2">
        <v>0</v>
      </c>
      <c r="E19" s="2">
        <v>122.3</v>
      </c>
      <c r="F19" s="2">
        <v>0</v>
      </c>
      <c r="G19" s="2">
        <v>119.5</v>
      </c>
      <c r="H19" s="2">
        <v>130.4</v>
      </c>
      <c r="I19" s="17">
        <f>I29</f>
        <v>123.9</v>
      </c>
      <c r="J19" s="17">
        <f t="shared" ref="J19:K19" si="4">J29</f>
        <v>0</v>
      </c>
      <c r="K19" s="17">
        <f t="shared" si="4"/>
        <v>0</v>
      </c>
      <c r="L19" s="2"/>
    </row>
    <row r="20" spans="1:12" ht="20.25" customHeight="1" thickBot="1" x14ac:dyDescent="0.3">
      <c r="A20" s="7">
        <v>9</v>
      </c>
      <c r="B20" s="5" t="s">
        <v>8</v>
      </c>
      <c r="C20" s="6">
        <f>SUM(D20:K20)</f>
        <v>1284.3499999999999</v>
      </c>
      <c r="D20" s="2">
        <v>170</v>
      </c>
      <c r="E20" s="2">
        <v>131.5</v>
      </c>
      <c r="F20" s="2">
        <v>192.35</v>
      </c>
      <c r="G20" s="2">
        <v>190.5</v>
      </c>
      <c r="H20" s="2">
        <v>196</v>
      </c>
      <c r="I20" s="2">
        <f>SUM(I25,I30)</f>
        <v>202</v>
      </c>
      <c r="J20" s="2">
        <f t="shared" ref="J20:K20" si="5">SUM(J25,J30)</f>
        <v>0</v>
      </c>
      <c r="K20" s="2">
        <v>202</v>
      </c>
      <c r="L20" s="2"/>
    </row>
    <row r="21" spans="1:12" ht="18" customHeight="1" thickBot="1" x14ac:dyDescent="0.3">
      <c r="A21" s="7">
        <v>10</v>
      </c>
      <c r="B21" s="5" t="s">
        <v>9</v>
      </c>
      <c r="C21" s="6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/>
    </row>
    <row r="22" spans="1:12" ht="48.75" customHeight="1" thickBot="1" x14ac:dyDescent="0.3">
      <c r="A22" s="7">
        <v>11</v>
      </c>
      <c r="B22" s="8" t="s">
        <v>12</v>
      </c>
      <c r="C22" s="9">
        <f>SUM(D22:K22)</f>
        <v>860.75</v>
      </c>
      <c r="D22" s="9">
        <f t="shared" ref="D22:I22" si="6">SUM(D23:D26)</f>
        <v>170</v>
      </c>
      <c r="E22" s="9">
        <f t="shared" si="6"/>
        <v>79.099999999999994</v>
      </c>
      <c r="F22" s="6">
        <f t="shared" si="6"/>
        <v>192.35</v>
      </c>
      <c r="G22" s="6">
        <f t="shared" si="6"/>
        <v>135</v>
      </c>
      <c r="H22" s="6">
        <f t="shared" si="6"/>
        <v>136</v>
      </c>
      <c r="I22" s="6">
        <f t="shared" si="6"/>
        <v>148.30000000000001</v>
      </c>
      <c r="J22" s="6">
        <f t="shared" ref="J22:K22" si="7">SUM(J23:J26)</f>
        <v>0</v>
      </c>
      <c r="K22" s="6">
        <f t="shared" si="7"/>
        <v>0</v>
      </c>
      <c r="L22" s="2" t="s">
        <v>13</v>
      </c>
    </row>
    <row r="23" spans="1:12" ht="15.75" customHeight="1" thickBot="1" x14ac:dyDescent="0.3">
      <c r="A23" s="7">
        <v>12</v>
      </c>
      <c r="B23" s="5" t="s">
        <v>6</v>
      </c>
      <c r="C23" s="9">
        <v>0</v>
      </c>
      <c r="D23" s="10">
        <v>0</v>
      </c>
      <c r="E23" s="10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/>
    </row>
    <row r="24" spans="1:12" ht="18" customHeight="1" thickBot="1" x14ac:dyDescent="0.3">
      <c r="A24" s="7">
        <v>13</v>
      </c>
      <c r="B24" s="5" t="s">
        <v>7</v>
      </c>
      <c r="C24" s="9">
        <v>0</v>
      </c>
      <c r="D24" s="10">
        <v>0</v>
      </c>
      <c r="E24" s="10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/>
    </row>
    <row r="25" spans="1:12" ht="15.75" customHeight="1" thickBot="1" x14ac:dyDescent="0.3">
      <c r="A25" s="7">
        <v>14</v>
      </c>
      <c r="B25" s="5" t="s">
        <v>8</v>
      </c>
      <c r="C25" s="9">
        <f>SUM(D25:K25)</f>
        <v>860.75</v>
      </c>
      <c r="D25" s="10">
        <v>170</v>
      </c>
      <c r="E25" s="10">
        <v>79.099999999999994</v>
      </c>
      <c r="F25" s="2">
        <v>192.35</v>
      </c>
      <c r="G25" s="2">
        <v>135</v>
      </c>
      <c r="H25" s="2">
        <v>136</v>
      </c>
      <c r="I25" s="2">
        <v>148.30000000000001</v>
      </c>
      <c r="J25" s="10">
        <v>0</v>
      </c>
      <c r="K25" s="10">
        <v>0</v>
      </c>
      <c r="L25" s="5"/>
    </row>
    <row r="26" spans="1:12" ht="16.5" customHeight="1" thickBot="1" x14ac:dyDescent="0.3">
      <c r="A26" s="7">
        <v>15</v>
      </c>
      <c r="B26" s="5" t="s">
        <v>9</v>
      </c>
      <c r="C26" s="9">
        <v>0</v>
      </c>
      <c r="D26" s="10">
        <v>0</v>
      </c>
      <c r="E26" s="10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/>
    </row>
    <row r="27" spans="1:12" ht="62.25" customHeight="1" thickBot="1" x14ac:dyDescent="0.3">
      <c r="A27" s="7">
        <v>16</v>
      </c>
      <c r="B27" s="8" t="s">
        <v>14</v>
      </c>
      <c r="C27" s="9">
        <f>SUM(C28:C31)</f>
        <v>717.7</v>
      </c>
      <c r="D27" s="9">
        <v>0</v>
      </c>
      <c r="E27" s="9">
        <v>174.7</v>
      </c>
      <c r="F27" s="6">
        <v>0</v>
      </c>
      <c r="G27" s="6">
        <v>175</v>
      </c>
      <c r="H27" s="6">
        <v>190.4</v>
      </c>
      <c r="I27" s="6">
        <f>SUM(I28:I31)</f>
        <v>177.60000000000002</v>
      </c>
      <c r="J27" s="6">
        <f t="shared" ref="J27:K27" si="8">SUM(J28:J31)</f>
        <v>0</v>
      </c>
      <c r="K27" s="6">
        <f t="shared" si="8"/>
        <v>0</v>
      </c>
      <c r="L27" s="2" t="s">
        <v>15</v>
      </c>
    </row>
    <row r="28" spans="1:12" ht="18" customHeight="1" thickBot="1" x14ac:dyDescent="0.3">
      <c r="A28" s="7">
        <v>17</v>
      </c>
      <c r="B28" s="5" t="s">
        <v>6</v>
      </c>
      <c r="C28" s="6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/>
    </row>
    <row r="29" spans="1:12" ht="17.25" customHeight="1" thickBot="1" x14ac:dyDescent="0.3">
      <c r="A29" s="7">
        <v>18</v>
      </c>
      <c r="B29" s="5" t="s">
        <v>7</v>
      </c>
      <c r="C29" s="6">
        <f>SUM(D29:K29)</f>
        <v>496.1</v>
      </c>
      <c r="D29" s="2">
        <v>0</v>
      </c>
      <c r="E29" s="2">
        <v>122.3</v>
      </c>
      <c r="F29" s="2">
        <v>0</v>
      </c>
      <c r="G29" s="2">
        <v>119.5</v>
      </c>
      <c r="H29" s="2">
        <v>130.4</v>
      </c>
      <c r="I29" s="2">
        <v>123.9</v>
      </c>
      <c r="J29" s="2">
        <v>0</v>
      </c>
      <c r="K29" s="2">
        <v>0</v>
      </c>
      <c r="L29" s="2"/>
    </row>
    <row r="30" spans="1:12" ht="18" customHeight="1" thickBot="1" x14ac:dyDescent="0.3">
      <c r="A30" s="7">
        <v>19</v>
      </c>
      <c r="B30" s="5" t="s">
        <v>8</v>
      </c>
      <c r="C30" s="6">
        <f>SUM(D30:K30)</f>
        <v>221.60000000000002</v>
      </c>
      <c r="D30" s="2">
        <v>0</v>
      </c>
      <c r="E30" s="2">
        <v>52.4</v>
      </c>
      <c r="F30" s="2">
        <v>0</v>
      </c>
      <c r="G30" s="2">
        <v>55.5</v>
      </c>
      <c r="H30" s="2">
        <v>60</v>
      </c>
      <c r="I30" s="2">
        <v>53.7</v>
      </c>
      <c r="J30" s="2">
        <v>0</v>
      </c>
      <c r="K30" s="2">
        <v>0</v>
      </c>
      <c r="L30" s="2"/>
    </row>
    <row r="31" spans="1:12" ht="17.25" customHeight="1" thickBot="1" x14ac:dyDescent="0.3">
      <c r="A31" s="7">
        <v>20</v>
      </c>
      <c r="B31" s="5" t="s">
        <v>9</v>
      </c>
      <c r="C31" s="6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/>
    </row>
    <row r="32" spans="1:12" ht="15.75" x14ac:dyDescent="0.25">
      <c r="A32" s="11"/>
    </row>
    <row r="33" spans="1:1" x14ac:dyDescent="0.25">
      <c r="A33" s="14"/>
    </row>
    <row r="34" spans="1:1" ht="18.75" x14ac:dyDescent="0.25">
      <c r="A34" s="15"/>
    </row>
    <row r="35" spans="1:1" x14ac:dyDescent="0.25">
      <c r="A35" s="13"/>
    </row>
    <row r="36" spans="1:1" ht="18.75" x14ac:dyDescent="0.25">
      <c r="A36" s="15"/>
    </row>
    <row r="37" spans="1:1" x14ac:dyDescent="0.25">
      <c r="A37" s="16"/>
    </row>
    <row r="38" spans="1:1" ht="15.75" x14ac:dyDescent="0.25">
      <c r="A38" s="12"/>
    </row>
  </sheetData>
  <mergeCells count="32">
    <mergeCell ref="A6:A7"/>
    <mergeCell ref="B6:B7"/>
    <mergeCell ref="C6:K6"/>
    <mergeCell ref="K9:K10"/>
    <mergeCell ref="L9:L10"/>
    <mergeCell ref="A9:A10"/>
    <mergeCell ref="B9:B10"/>
    <mergeCell ref="C9:C10"/>
    <mergeCell ref="D9:D10"/>
    <mergeCell ref="E9:E10"/>
    <mergeCell ref="F9:F10"/>
    <mergeCell ref="I16:I17"/>
    <mergeCell ref="G9:G10"/>
    <mergeCell ref="H9:H10"/>
    <mergeCell ref="I9:I10"/>
    <mergeCell ref="J9:J10"/>
    <mergeCell ref="A1:L1"/>
    <mergeCell ref="J16:J17"/>
    <mergeCell ref="K16:K17"/>
    <mergeCell ref="L16:L17"/>
    <mergeCell ref="A2:L2"/>
    <mergeCell ref="A3:L3"/>
    <mergeCell ref="A4:L4"/>
    <mergeCell ref="A15:L15"/>
    <mergeCell ref="A16:A17"/>
    <mergeCell ref="B16:B17"/>
    <mergeCell ref="C16:C17"/>
    <mergeCell ref="D16:D17"/>
    <mergeCell ref="E16:E17"/>
    <mergeCell ref="F16:F17"/>
    <mergeCell ref="G16:G17"/>
    <mergeCell ref="H16:H17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2022-01-19T11:53:07Z</dcterms:modified>
</cp:coreProperties>
</file>