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<sst xmlns="http://schemas.openxmlformats.org/spreadsheetml/2006/main" count="71" uniqueCount="62">
  <si>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</si>
  <si>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</si>
  <si>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</si>
  <si>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</si>
  <si>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</si>
  <si>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</si>
  <si>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</si>
  <si>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</si>
  <si>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</si>
  <si>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</si>
  <si>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</si>
  <si>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</si>
  <si>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</si>
  <si>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</si>
  <si>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</si>
  <si>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</si>
  <si>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</si>
  <si>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 xml:space="preserve">Приложение № 2 </t>
  </si>
  <si>
    <t>Мероприятие 1. Разработка проекта Программы социально-экономического развития городского округа Пелым.</t>
  </si>
  <si>
    <t>"Совершенствование социально-экономической политики в городском округе Пелым на 2015-2021 годы"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</si>
  <si>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</si>
  <si>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2015-2021 годы", утвержденную постановлением администрации ГО Пелым от 09.12.2014 года №434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</si>
  <si>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</si>
  <si>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</si>
  <si>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</si>
  <si>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</si>
  <si>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</si>
  <si>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</si>
  <si>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</si>
  <si>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</si>
  <si>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</si>
  <si>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</si>
  <si>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</si>
  <si>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</si>
  <si>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</si>
  <si>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</si>
  <si>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</si>
  <si>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</si>
  <si>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</si>
  <si>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</si>
  <si>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</si>
  <si>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</si>
  <si>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</si>
  <si>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</si>
  <si>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</si>
  <si>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</si>
  <si>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</si>
  <si>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</si>
  <si>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</si>
  <si>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</si>
  <si>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</si>
  <si>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</si>
  <si>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</si>
  <si>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</si>
  <si>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</si>
  <si>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</si>
  <si>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</si>
  <si>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</si>
  <si>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</si>
  <si>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</si>
  <si>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</si>
  <si>
    <t>Мероприятие 16. Предоставление субсидий СМСП на возмещение части затрат связанных с приобретением оборудования и производственных помещений.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</si>
</sst>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165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10" xfId="0" applyFont="1" applyFill="1" applyBorder="1" applyAlignment="1">
      <alignment horizontal="left" vertical="top" wrapText="1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vertical="center" wrapText="1"/>
    </xf>
    <xf numFmtId="166" fontId="41" fillId="0" borderId="10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right" vertical="center"/>
    </xf>
    <xf numFmtId="0" fontId="41" fillId="34" borderId="0" xfId="0" applyFont="1" applyFill="1" applyBorder="1" applyAlignment="1">
      <alignment horizontal="right" vertical="top" wrapText="1"/>
    </xf>
    <xf numFmtId="0" fontId="43" fillId="11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1" fillId="11" borderId="10" xfId="0" applyFont="1" applyFill="1" applyBorder="1" applyAlignment="1">
      <alignment horizontal="center" vertical="center" wrapText="1"/>
    </xf>
    <xf numFmtId="0" fontId="44" fillId="11" borderId="11" xfId="0" applyFont="1" applyFill="1" applyBorder="1" applyAlignment="1">
      <alignment horizontal="center" vertical="center" wrapText="1"/>
    </xf>
    <xf numFmtId="0" fontId="44" fillId="11" borderId="12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75" zoomScaleNormal="75" zoomScalePageLayoutView="0" workbookViewId="0" topLeftCell="A64">
      <selection activeCell="A1" sqref="A1:K70"/>
    </sheetView>
  </sheetViews>
  <sheetFormatPr defaultColWidth="18.421875" defaultRowHeight="12.75"/>
  <cols>
    <col min="1" max="1" width="5.8515625" style="27" customWidth="1"/>
    <col min="2" max="2" width="36.7109375" style="27" customWidth="1"/>
    <col min="3" max="3" width="14.140625" style="27" customWidth="1"/>
    <col min="4" max="4" width="14.57421875" style="27" customWidth="1"/>
    <col min="5" max="5" width="13.8515625" style="27" customWidth="1"/>
    <col min="6" max="6" width="13.28125" style="27" customWidth="1"/>
    <col min="7" max="7" width="14.7109375" style="27" customWidth="1"/>
    <col min="8" max="8" width="16.8515625" style="27" customWidth="1"/>
    <col min="9" max="9" width="14.7109375" style="27" customWidth="1"/>
    <col min="10" max="10" width="12.8515625" style="27" customWidth="1"/>
    <col min="11" max="11" width="15.421875" style="27" customWidth="1"/>
    <col min="12" max="16384" width="18.421875" style="9" customWidth="1"/>
  </cols>
  <sheetData>
    <row r="1" spans="1:11" ht="18" customHeight="1">
      <c r="A1" s="26"/>
      <c r="B1" s="26"/>
      <c r="C1" s="26"/>
      <c r="D1" s="26"/>
      <c r="E1" s="26"/>
      <c r="F1" s="16"/>
      <c r="G1" s="16"/>
      <c r="H1" s="54" t="s">
        <v>17</v>
      </c>
      <c r="I1" s="54"/>
      <c r="J1" s="54"/>
      <c r="K1" s="54"/>
    </row>
    <row r="2" spans="1:11" ht="18" customHeight="1">
      <c r="A2" s="26"/>
      <c r="B2" s="26"/>
      <c r="C2" s="26"/>
      <c r="D2" s="26"/>
      <c r="E2" s="26"/>
      <c r="F2" s="17"/>
      <c r="G2" s="17"/>
      <c r="H2" s="55" t="s">
        <v>21</v>
      </c>
      <c r="I2" s="55"/>
      <c r="J2" s="55"/>
      <c r="K2" s="55"/>
    </row>
    <row r="3" spans="1:11" ht="18" customHeight="1">
      <c r="A3" s="26"/>
      <c r="B3" s="26"/>
      <c r="C3" s="26"/>
      <c r="D3" s="26"/>
      <c r="E3" s="26"/>
      <c r="F3" s="17"/>
      <c r="G3" s="17"/>
      <c r="H3" s="55"/>
      <c r="I3" s="55"/>
      <c r="J3" s="55"/>
      <c r="K3" s="55"/>
    </row>
    <row r="4" spans="1:11" ht="18" customHeight="1">
      <c r="A4" s="26"/>
      <c r="B4" s="26"/>
      <c r="C4" s="26"/>
      <c r="D4" s="26"/>
      <c r="E4" s="26"/>
      <c r="F4" s="17"/>
      <c r="G4" s="17"/>
      <c r="H4" s="55"/>
      <c r="I4" s="55"/>
      <c r="J4" s="55"/>
      <c r="K4" s="55"/>
    </row>
    <row r="5" spans="1:11" ht="18" customHeight="1">
      <c r="A5" s="26"/>
      <c r="B5" s="26"/>
      <c r="C5" s="26"/>
      <c r="D5" s="26"/>
      <c r="E5" s="26"/>
      <c r="F5" s="17"/>
      <c r="G5" s="17"/>
      <c r="H5" s="55"/>
      <c r="I5" s="55"/>
      <c r="J5" s="55"/>
      <c r="K5" s="55"/>
    </row>
    <row r="6" spans="1:11" ht="32.25" customHeight="1">
      <c r="A6" s="26"/>
      <c r="B6" s="26"/>
      <c r="C6" s="26"/>
      <c r="D6" s="26"/>
      <c r="E6" s="26"/>
      <c r="F6" s="25"/>
      <c r="G6" s="25"/>
      <c r="H6" s="55"/>
      <c r="I6" s="55"/>
      <c r="J6" s="55"/>
      <c r="K6" s="55"/>
    </row>
    <row r="7" spans="1:11" ht="18" customHeight="1">
      <c r="A7" s="53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8" customHeight="1">
      <c r="A8" s="53" t="s">
        <v>11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8" customHeight="1">
      <c r="A9" s="53" t="s">
        <v>19</v>
      </c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3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42.75" customHeight="1">
      <c r="A11" s="63" t="s">
        <v>1</v>
      </c>
      <c r="B11" s="63" t="s">
        <v>10</v>
      </c>
      <c r="C11" s="63" t="s">
        <v>16</v>
      </c>
      <c r="D11" s="63"/>
      <c r="E11" s="63"/>
      <c r="F11" s="63"/>
      <c r="G11" s="63"/>
      <c r="H11" s="63"/>
      <c r="I11" s="63"/>
      <c r="J11" s="63"/>
      <c r="K11" s="63" t="s">
        <v>2</v>
      </c>
    </row>
    <row r="12" spans="1:11" ht="150.75" customHeight="1">
      <c r="A12" s="64"/>
      <c r="B12" s="63"/>
      <c r="C12" s="48" t="s">
        <v>5</v>
      </c>
      <c r="D12" s="48">
        <v>2015</v>
      </c>
      <c r="E12" s="48">
        <v>2016</v>
      </c>
      <c r="F12" s="48">
        <v>2017</v>
      </c>
      <c r="G12" s="48">
        <v>2018</v>
      </c>
      <c r="H12" s="48">
        <v>2019</v>
      </c>
      <c r="I12" s="48">
        <v>2020</v>
      </c>
      <c r="J12" s="48">
        <v>2021</v>
      </c>
      <c r="K12" s="63"/>
    </row>
    <row r="13" spans="1:11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4" ht="15.75" customHeight="1">
      <c r="A14" s="29">
        <v>1</v>
      </c>
      <c r="B14" s="30" t="s">
        <v>13</v>
      </c>
      <c r="C14" s="31">
        <f>D14+E14+F14+G14+H14+I14+J14</f>
        <v>135778357</v>
      </c>
      <c r="D14" s="31">
        <f aca="true" t="shared" si="0" ref="D14:J14">D21+D39+D58+D65</f>
        <v>14666710</v>
      </c>
      <c r="E14" s="31">
        <f t="shared" si="0"/>
        <v>19167222</v>
      </c>
      <c r="F14" s="31">
        <f>F22+F40+F66</f>
        <v>20612344</v>
      </c>
      <c r="G14" s="31">
        <f t="shared" si="0"/>
        <v>23283074</v>
      </c>
      <c r="H14" s="31">
        <f t="shared" si="0"/>
        <v>20888074</v>
      </c>
      <c r="I14" s="31">
        <f t="shared" si="0"/>
        <v>20888074</v>
      </c>
      <c r="J14" s="31">
        <f t="shared" si="0"/>
        <v>16272859</v>
      </c>
      <c r="K14" s="32"/>
      <c r="N14" s="10"/>
    </row>
    <row r="15" spans="1:11" ht="15.75" customHeight="1">
      <c r="A15" s="29">
        <v>2</v>
      </c>
      <c r="B15" s="30" t="s">
        <v>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2"/>
    </row>
    <row r="16" spans="1:11" ht="15.75" customHeight="1">
      <c r="A16" s="29">
        <v>3</v>
      </c>
      <c r="B16" s="30" t="s">
        <v>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2"/>
    </row>
    <row r="17" spans="1:11" ht="15.75" customHeight="1">
      <c r="A17" s="29">
        <v>4</v>
      </c>
      <c r="B17" s="30" t="s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2"/>
    </row>
    <row r="18" spans="1:14" ht="15.75" customHeight="1">
      <c r="A18" s="29">
        <v>5</v>
      </c>
      <c r="B18" s="30" t="s">
        <v>4</v>
      </c>
      <c r="C18" s="31">
        <f aca="true" t="shared" si="1" ref="C18:J18">C22+C40+C59+C66</f>
        <v>135778357</v>
      </c>
      <c r="D18" s="31">
        <f t="shared" si="1"/>
        <v>14666710</v>
      </c>
      <c r="E18" s="31">
        <f t="shared" si="1"/>
        <v>19167222</v>
      </c>
      <c r="F18" s="31">
        <f t="shared" si="1"/>
        <v>20612344</v>
      </c>
      <c r="G18" s="31">
        <f t="shared" si="1"/>
        <v>23283074</v>
      </c>
      <c r="H18" s="31">
        <f t="shared" si="1"/>
        <v>20888074</v>
      </c>
      <c r="I18" s="31">
        <f t="shared" si="1"/>
        <v>20888074</v>
      </c>
      <c r="J18" s="31">
        <f t="shared" si="1"/>
        <v>16272859</v>
      </c>
      <c r="K18" s="32"/>
      <c r="N18" s="10"/>
    </row>
    <row r="19" spans="1:11" ht="15.75" customHeight="1">
      <c r="A19" s="29">
        <v>6</v>
      </c>
      <c r="B19" s="30" t="s">
        <v>6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2"/>
    </row>
    <row r="20" spans="1:11" ht="37.5" customHeight="1">
      <c r="A20" s="29">
        <v>7</v>
      </c>
      <c r="B20" s="56" t="s">
        <v>12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34" customFormat="1" ht="35.25" customHeight="1">
      <c r="A21" s="29">
        <v>8</v>
      </c>
      <c r="B21" s="30" t="s">
        <v>8</v>
      </c>
      <c r="C21" s="32">
        <f>D21+E21+F21+G21+H21+I21+J21</f>
        <v>1512000</v>
      </c>
      <c r="D21" s="32">
        <v>220000</v>
      </c>
      <c r="E21" s="32">
        <f>E22</f>
        <v>211000</v>
      </c>
      <c r="F21" s="32">
        <f>F22</f>
        <v>204000</v>
      </c>
      <c r="G21" s="32">
        <f>G22</f>
        <v>219000</v>
      </c>
      <c r="H21" s="32">
        <v>219000</v>
      </c>
      <c r="I21" s="32">
        <v>219000</v>
      </c>
      <c r="J21" s="32">
        <v>220000</v>
      </c>
      <c r="K21" s="33"/>
    </row>
    <row r="22" spans="1:11" s="34" customFormat="1" ht="24" customHeight="1">
      <c r="A22" s="29">
        <v>9</v>
      </c>
      <c r="B22" s="30" t="s">
        <v>4</v>
      </c>
      <c r="C22" s="32">
        <f>D22+E22+F22+G22+H22+I22+J22</f>
        <v>1512000</v>
      </c>
      <c r="D22" s="32">
        <v>220000</v>
      </c>
      <c r="E22" s="32">
        <f>E26</f>
        <v>211000</v>
      </c>
      <c r="F22" s="32">
        <f>F26</f>
        <v>204000</v>
      </c>
      <c r="G22" s="32">
        <f>G26</f>
        <v>219000</v>
      </c>
      <c r="H22" s="32">
        <v>219000</v>
      </c>
      <c r="I22" s="32">
        <v>219000</v>
      </c>
      <c r="J22" s="32">
        <v>220000</v>
      </c>
      <c r="K22" s="33"/>
    </row>
    <row r="23" spans="1:11" ht="97.5" customHeight="1">
      <c r="A23" s="1">
        <v>10</v>
      </c>
      <c r="B23" s="3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45">
        <v>4</v>
      </c>
    </row>
    <row r="24" spans="1:11" ht="113.25" customHeight="1">
      <c r="A24" s="1">
        <v>11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6">
        <v>5.6</v>
      </c>
    </row>
    <row r="25" spans="1:11" ht="46.5" customHeight="1">
      <c r="A25" s="1">
        <v>12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5">
        <v>7</v>
      </c>
    </row>
    <row r="26" spans="1:12" ht="75.75" customHeight="1">
      <c r="A26" s="1">
        <v>13</v>
      </c>
      <c r="B26" s="4" t="s">
        <v>27</v>
      </c>
      <c r="C26" s="2">
        <f>D26+E26+F26+G26+H26+I26+J26</f>
        <v>1512000</v>
      </c>
      <c r="D26" s="2">
        <v>220000</v>
      </c>
      <c r="E26" s="2">
        <v>211000</v>
      </c>
      <c r="F26" s="2">
        <v>204000</v>
      </c>
      <c r="G26" s="2">
        <v>219000</v>
      </c>
      <c r="H26" s="2">
        <v>219000</v>
      </c>
      <c r="I26" s="2">
        <v>219000</v>
      </c>
      <c r="J26" s="2">
        <v>220000</v>
      </c>
      <c r="K26" s="45">
        <v>7</v>
      </c>
      <c r="L26" s="49"/>
    </row>
    <row r="27" spans="1:11" ht="111" customHeight="1">
      <c r="A27" s="1">
        <v>14</v>
      </c>
      <c r="B27" s="4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5">
        <v>7</v>
      </c>
    </row>
    <row r="28" spans="1:11" ht="87.75" customHeight="1">
      <c r="A28" s="1">
        <v>15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5">
        <v>9</v>
      </c>
    </row>
    <row r="29" spans="1:11" ht="114" customHeight="1">
      <c r="A29" s="1">
        <v>16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5">
        <v>9</v>
      </c>
    </row>
    <row r="30" spans="1:11" ht="115.5" customHeight="1">
      <c r="A30" s="1">
        <v>17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5">
        <v>11</v>
      </c>
    </row>
    <row r="31" spans="1:11" ht="127.5" customHeight="1">
      <c r="A31" s="1">
        <v>18</v>
      </c>
      <c r="B31" s="4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5">
        <v>12</v>
      </c>
    </row>
    <row r="32" spans="1:11" ht="156" customHeight="1">
      <c r="A32" s="1">
        <v>19</v>
      </c>
      <c r="B32" s="4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6">
        <v>15.22</v>
      </c>
    </row>
    <row r="33" spans="1:11" ht="56.25" customHeight="1">
      <c r="A33" s="1">
        <v>20</v>
      </c>
      <c r="B33" s="4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6" t="s">
        <v>60</v>
      </c>
    </row>
    <row r="34" spans="1:11" ht="88.5" customHeight="1">
      <c r="A34" s="1">
        <v>21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6">
        <v>17.2</v>
      </c>
    </row>
    <row r="35" spans="1:11" ht="72" customHeight="1">
      <c r="A35" s="1">
        <v>22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5">
        <v>17</v>
      </c>
    </row>
    <row r="36" spans="1:11" ht="61.5" customHeight="1">
      <c r="A36" s="1">
        <v>23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5">
        <v>17</v>
      </c>
    </row>
    <row r="37" spans="1:11" ht="78" customHeight="1">
      <c r="A37" s="1">
        <v>24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6">
        <v>14.22</v>
      </c>
    </row>
    <row r="38" spans="1:11" ht="24" customHeight="1">
      <c r="A38" s="1">
        <v>25</v>
      </c>
      <c r="B38" s="57" t="s">
        <v>14</v>
      </c>
      <c r="C38" s="57"/>
      <c r="D38" s="57"/>
      <c r="E38" s="57"/>
      <c r="F38" s="57"/>
      <c r="G38" s="57"/>
      <c r="H38" s="57"/>
      <c r="I38" s="57"/>
      <c r="J38" s="57"/>
      <c r="K38" s="57"/>
    </row>
    <row r="39" spans="1:11" s="34" customFormat="1" ht="38.25" customHeight="1">
      <c r="A39" s="29">
        <v>26</v>
      </c>
      <c r="B39" s="30" t="s">
        <v>8</v>
      </c>
      <c r="C39" s="35">
        <f>SUM(D39:J39)</f>
        <v>638000</v>
      </c>
      <c r="D39" s="36">
        <v>94000</v>
      </c>
      <c r="E39" s="36">
        <f>E41</f>
        <v>90000</v>
      </c>
      <c r="F39" s="36">
        <f>F40</f>
        <v>90000</v>
      </c>
      <c r="G39" s="36">
        <v>90000</v>
      </c>
      <c r="H39" s="36">
        <v>90000</v>
      </c>
      <c r="I39" s="36">
        <v>90000</v>
      </c>
      <c r="J39" s="36">
        <v>94000</v>
      </c>
      <c r="K39" s="37"/>
    </row>
    <row r="40" spans="1:11" s="34" customFormat="1" ht="24" customHeight="1">
      <c r="A40" s="29">
        <v>27</v>
      </c>
      <c r="B40" s="30" t="s">
        <v>4</v>
      </c>
      <c r="C40" s="35">
        <f>SUM(D40:J40)</f>
        <v>638000</v>
      </c>
      <c r="D40" s="36">
        <v>94000</v>
      </c>
      <c r="E40" s="36">
        <f>E41</f>
        <v>90000</v>
      </c>
      <c r="F40" s="36">
        <f>F41</f>
        <v>90000</v>
      </c>
      <c r="G40" s="36">
        <v>90000</v>
      </c>
      <c r="H40" s="36">
        <v>90000</v>
      </c>
      <c r="I40" s="36">
        <v>90000</v>
      </c>
      <c r="J40" s="36">
        <v>94000</v>
      </c>
      <c r="K40" s="37"/>
    </row>
    <row r="41" spans="1:12" ht="92.25" customHeight="1">
      <c r="A41" s="1">
        <v>28</v>
      </c>
      <c r="B41" s="11" t="s">
        <v>61</v>
      </c>
      <c r="C41" s="50">
        <f>D41+E41+F41+G41+H41+I41+J41</f>
        <v>638000</v>
      </c>
      <c r="D41" s="51">
        <v>94000</v>
      </c>
      <c r="E41" s="51">
        <v>90000</v>
      </c>
      <c r="F41" s="51">
        <v>90000</v>
      </c>
      <c r="G41" s="51">
        <v>90000</v>
      </c>
      <c r="H41" s="51">
        <v>90000</v>
      </c>
      <c r="I41" s="51">
        <v>90000</v>
      </c>
      <c r="J41" s="51">
        <v>94000</v>
      </c>
      <c r="K41" s="6">
        <v>28</v>
      </c>
      <c r="L41" s="52"/>
    </row>
    <row r="42" spans="1:11" ht="109.5" customHeight="1">
      <c r="A42" s="1">
        <v>29</v>
      </c>
      <c r="B42" s="3" t="s">
        <v>39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6">
        <v>26.27</v>
      </c>
    </row>
    <row r="43" spans="1:11" ht="86.25" customHeight="1">
      <c r="A43" s="1">
        <v>30</v>
      </c>
      <c r="B43" s="3" t="s">
        <v>40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6">
        <v>26.27</v>
      </c>
    </row>
    <row r="44" spans="1:11" ht="94.5" customHeight="1">
      <c r="A44" s="1">
        <v>31</v>
      </c>
      <c r="B44" s="3" t="s">
        <v>41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6" t="s">
        <v>22</v>
      </c>
    </row>
    <row r="45" spans="1:11" ht="72" customHeight="1">
      <c r="A45" s="1">
        <v>32</v>
      </c>
      <c r="B45" s="3" t="s">
        <v>42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6" t="s">
        <v>22</v>
      </c>
    </row>
    <row r="46" spans="1:11" ht="24" customHeight="1">
      <c r="A46" s="1">
        <v>33</v>
      </c>
      <c r="B46" s="59" t="s">
        <v>15</v>
      </c>
      <c r="C46" s="60"/>
      <c r="D46" s="60"/>
      <c r="E46" s="60"/>
      <c r="F46" s="60"/>
      <c r="G46" s="60"/>
      <c r="H46" s="60"/>
      <c r="I46" s="60"/>
      <c r="J46" s="60"/>
      <c r="K46" s="61"/>
    </row>
    <row r="47" spans="1:11" s="34" customFormat="1" ht="38.25" customHeight="1">
      <c r="A47" s="29">
        <v>34</v>
      </c>
      <c r="B47" s="30" t="s">
        <v>8</v>
      </c>
      <c r="C47" s="31">
        <v>0</v>
      </c>
      <c r="D47" s="38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9"/>
    </row>
    <row r="48" spans="1:11" ht="87" customHeight="1">
      <c r="A48" s="1">
        <v>35</v>
      </c>
      <c r="B48" s="3" t="s">
        <v>43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7">
        <v>33.34</v>
      </c>
    </row>
    <row r="49" spans="1:11" ht="98.25" customHeight="1">
      <c r="A49" s="1">
        <v>36</v>
      </c>
      <c r="B49" s="3" t="s">
        <v>44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7">
        <v>34</v>
      </c>
    </row>
    <row r="50" spans="1:11" ht="106.5" customHeight="1">
      <c r="A50" s="1">
        <v>37</v>
      </c>
      <c r="B50" s="3" t="s">
        <v>45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7">
        <v>35</v>
      </c>
    </row>
    <row r="51" spans="1:11" ht="114.75" customHeight="1">
      <c r="A51" s="1">
        <v>38</v>
      </c>
      <c r="B51" s="3" t="s">
        <v>46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7" t="s">
        <v>23</v>
      </c>
    </row>
    <row r="52" spans="1:11" ht="74.25" customHeight="1">
      <c r="A52" s="1">
        <v>39</v>
      </c>
      <c r="B52" s="3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7">
        <v>37.38</v>
      </c>
    </row>
    <row r="53" spans="1:11" ht="93" customHeight="1">
      <c r="A53" s="1">
        <v>40</v>
      </c>
      <c r="B53" s="3" t="s">
        <v>48</v>
      </c>
      <c r="C53" s="2">
        <v>0</v>
      </c>
      <c r="D53" s="8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7">
        <v>37.38</v>
      </c>
    </row>
    <row r="54" spans="1:11" ht="74.25" customHeight="1">
      <c r="A54" s="1">
        <v>41</v>
      </c>
      <c r="B54" s="3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6">
        <v>40</v>
      </c>
    </row>
    <row r="55" spans="1:11" ht="138.75" customHeight="1">
      <c r="A55" s="1">
        <v>42</v>
      </c>
      <c r="B55" s="3" t="s">
        <v>50</v>
      </c>
      <c r="C55" s="2">
        <v>0</v>
      </c>
      <c r="D55" s="8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6">
        <v>41</v>
      </c>
    </row>
    <row r="56" spans="1:11" ht="177" customHeight="1">
      <c r="A56" s="1">
        <v>43</v>
      </c>
      <c r="B56" s="3" t="s">
        <v>51</v>
      </c>
      <c r="C56" s="2">
        <v>0</v>
      </c>
      <c r="D56" s="8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6">
        <v>38</v>
      </c>
    </row>
    <row r="57" spans="1:11" ht="50.25" customHeight="1">
      <c r="A57" s="1">
        <v>44</v>
      </c>
      <c r="B57" s="57" t="s">
        <v>25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1:11" s="34" customFormat="1" ht="37.5" customHeight="1">
      <c r="A58" s="29">
        <v>45</v>
      </c>
      <c r="B58" s="30" t="s">
        <v>8</v>
      </c>
      <c r="C58" s="40">
        <f>D58+E58+F58+G58+H58+I58+J58</f>
        <v>807644</v>
      </c>
      <c r="D58" s="40">
        <f>D60+D61+D62+D63</f>
        <v>807644</v>
      </c>
      <c r="E58" s="40">
        <f>E60+E61+E62+E63</f>
        <v>0</v>
      </c>
      <c r="F58" s="40">
        <f>F60+F61+F62+F63</f>
        <v>0</v>
      </c>
      <c r="G58" s="40">
        <f>G60+G61+G62+G63</f>
        <v>0</v>
      </c>
      <c r="H58" s="40">
        <f>H60+H61+H62+H63</f>
        <v>0</v>
      </c>
      <c r="I58" s="40">
        <f>I60+I61+I62+I63</f>
        <v>0</v>
      </c>
      <c r="J58" s="40">
        <f>J60+J61+J62+J63</f>
        <v>0</v>
      </c>
      <c r="K58" s="41"/>
    </row>
    <row r="59" spans="1:11" s="34" customFormat="1" ht="21.75" customHeight="1">
      <c r="A59" s="29">
        <v>46</v>
      </c>
      <c r="B59" s="30" t="s">
        <v>4</v>
      </c>
      <c r="C59" s="40">
        <f>D59+E59+F59+G59+H59+I59+J59</f>
        <v>807644</v>
      </c>
      <c r="D59" s="40">
        <f>D61+D62+D63+D64</f>
        <v>807644</v>
      </c>
      <c r="E59" s="40">
        <f>E61+E62+E63+E64</f>
        <v>0</v>
      </c>
      <c r="F59" s="40">
        <f>F61+F62+F63+F64</f>
        <v>0</v>
      </c>
      <c r="G59" s="40">
        <f>G61+G62+G63+G64</f>
        <v>0</v>
      </c>
      <c r="H59" s="40">
        <f>H61+H62+H63+H64</f>
        <v>0</v>
      </c>
      <c r="I59" s="40">
        <f>I61+I62+I63+I64</f>
        <v>0</v>
      </c>
      <c r="J59" s="40">
        <f>J61+J62+J63+J64</f>
        <v>0</v>
      </c>
      <c r="K59" s="42"/>
    </row>
    <row r="60" spans="1:14" ht="90.75" customHeight="1">
      <c r="A60" s="1">
        <v>47</v>
      </c>
      <c r="B60" s="11" t="s">
        <v>59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2">
        <v>45</v>
      </c>
      <c r="N60" s="10"/>
    </row>
    <row r="61" spans="1:14" ht="74.25" customHeight="1">
      <c r="A61" s="1">
        <v>48</v>
      </c>
      <c r="B61" s="13" t="s">
        <v>52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3">
        <v>47</v>
      </c>
      <c r="N61" s="10"/>
    </row>
    <row r="62" spans="1:14" ht="122.25" customHeight="1">
      <c r="A62" s="1">
        <v>49</v>
      </c>
      <c r="B62" s="3" t="s">
        <v>53</v>
      </c>
      <c r="C62" s="21">
        <f>D62+E62+F62+G62+H62+I62+J62</f>
        <v>787644</v>
      </c>
      <c r="D62" s="21">
        <v>787644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4">
        <v>49</v>
      </c>
      <c r="N62" s="10"/>
    </row>
    <row r="63" spans="1:11" ht="87" customHeight="1">
      <c r="A63" s="1">
        <v>50</v>
      </c>
      <c r="B63" s="3" t="s">
        <v>54</v>
      </c>
      <c r="C63" s="18">
        <f>D63+E63+F63+G63+H63+I63+J63</f>
        <v>20000</v>
      </c>
      <c r="D63" s="21">
        <v>20000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22">
        <v>50</v>
      </c>
    </row>
    <row r="64" spans="1:11" ht="16.5" customHeight="1">
      <c r="A64" s="1">
        <v>51</v>
      </c>
      <c r="B64" s="57" t="s">
        <v>20</v>
      </c>
      <c r="C64" s="58"/>
      <c r="D64" s="58"/>
      <c r="E64" s="58"/>
      <c r="F64" s="58"/>
      <c r="G64" s="58"/>
      <c r="H64" s="58"/>
      <c r="I64" s="58"/>
      <c r="J64" s="58"/>
      <c r="K64" s="58"/>
    </row>
    <row r="65" spans="1:11" s="34" customFormat="1" ht="39" customHeight="1">
      <c r="A65" s="29">
        <v>52</v>
      </c>
      <c r="B65" s="30" t="s">
        <v>8</v>
      </c>
      <c r="C65" s="43">
        <f aca="true" t="shared" si="2" ref="C65:H66">SUM(C66+C69)</f>
        <v>132820713</v>
      </c>
      <c r="D65" s="43">
        <f>SUM(D66+D69)</f>
        <v>13545066</v>
      </c>
      <c r="E65" s="43">
        <f t="shared" si="2"/>
        <v>18866222</v>
      </c>
      <c r="F65" s="43">
        <f t="shared" si="2"/>
        <v>20318344</v>
      </c>
      <c r="G65" s="43">
        <f t="shared" si="2"/>
        <v>22974074</v>
      </c>
      <c r="H65" s="43">
        <f t="shared" si="2"/>
        <v>20579074</v>
      </c>
      <c r="I65" s="43">
        <f>H65</f>
        <v>20579074</v>
      </c>
      <c r="J65" s="43">
        <f>SUM(J66+J69)</f>
        <v>15958859</v>
      </c>
      <c r="K65" s="29"/>
    </row>
    <row r="66" spans="1:11" s="34" customFormat="1" ht="21.75" customHeight="1">
      <c r="A66" s="29">
        <v>53</v>
      </c>
      <c r="B66" s="30" t="s">
        <v>4</v>
      </c>
      <c r="C66" s="43">
        <f t="shared" si="2"/>
        <v>132820713</v>
      </c>
      <c r="D66" s="43">
        <f>SUM(D67+D70)</f>
        <v>13545066</v>
      </c>
      <c r="E66" s="43">
        <f t="shared" si="2"/>
        <v>18866222</v>
      </c>
      <c r="F66" s="43">
        <f t="shared" si="2"/>
        <v>20318344</v>
      </c>
      <c r="G66" s="43">
        <f t="shared" si="2"/>
        <v>22974074</v>
      </c>
      <c r="H66" s="43">
        <f t="shared" si="2"/>
        <v>20579074</v>
      </c>
      <c r="I66" s="43">
        <f>I67+I70</f>
        <v>20579074</v>
      </c>
      <c r="J66" s="43">
        <f>SUM(J67+J70)</f>
        <v>15958859</v>
      </c>
      <c r="K66" s="44"/>
    </row>
    <row r="67" spans="1:12" ht="59.25" customHeight="1">
      <c r="A67" s="1">
        <v>54</v>
      </c>
      <c r="B67" s="11" t="s">
        <v>55</v>
      </c>
      <c r="C67" s="12">
        <f>SUM(D67:J67)</f>
        <v>62803857</v>
      </c>
      <c r="D67" s="12">
        <v>9099787</v>
      </c>
      <c r="E67" s="12">
        <v>8073090</v>
      </c>
      <c r="F67" s="12">
        <v>9186900</v>
      </c>
      <c r="G67" s="12">
        <v>9167000</v>
      </c>
      <c r="H67" s="12">
        <v>8872000</v>
      </c>
      <c r="I67" s="12">
        <f>H67</f>
        <v>8872000</v>
      </c>
      <c r="J67" s="12">
        <v>9533080</v>
      </c>
      <c r="K67" s="1">
        <v>54.56</v>
      </c>
      <c r="L67" s="47"/>
    </row>
    <row r="68" spans="1:11" ht="77.25" customHeight="1">
      <c r="A68" s="1">
        <v>55</v>
      </c>
      <c r="B68" s="13" t="s">
        <v>56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5">
        <v>54.56</v>
      </c>
    </row>
    <row r="69" spans="1:11" ht="105.75" customHeight="1">
      <c r="A69" s="1">
        <v>56</v>
      </c>
      <c r="B69" s="3" t="s">
        <v>57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54.56</v>
      </c>
    </row>
    <row r="70" spans="1:12" ht="84.75" customHeight="1">
      <c r="A70" s="1">
        <v>57</v>
      </c>
      <c r="B70" s="13" t="s">
        <v>58</v>
      </c>
      <c r="C70" s="14">
        <f>SUM(D70:J70)</f>
        <v>70016856</v>
      </c>
      <c r="D70" s="14">
        <v>4445279</v>
      </c>
      <c r="E70" s="14">
        <v>10793132</v>
      </c>
      <c r="F70" s="14">
        <v>11131444</v>
      </c>
      <c r="G70" s="14">
        <v>13807074</v>
      </c>
      <c r="H70" s="14">
        <v>11707074</v>
      </c>
      <c r="I70" s="14">
        <f>H70</f>
        <v>11707074</v>
      </c>
      <c r="J70" s="14">
        <v>6425779</v>
      </c>
      <c r="K70" s="15">
        <v>54.56</v>
      </c>
      <c r="L70" s="47"/>
    </row>
    <row r="71" spans="1:11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3:10" ht="15.75">
      <c r="C72" s="28"/>
      <c r="D72" s="28"/>
      <c r="E72" s="28"/>
      <c r="F72" s="28"/>
      <c r="G72" s="28"/>
      <c r="H72" s="28"/>
      <c r="I72" s="28"/>
      <c r="J72" s="28"/>
    </row>
    <row r="73" spans="3:10" ht="15.75">
      <c r="C73" s="28"/>
      <c r="D73" s="28"/>
      <c r="E73" s="28"/>
      <c r="F73" s="28"/>
      <c r="G73" s="28"/>
      <c r="H73" s="28"/>
      <c r="I73" s="28"/>
      <c r="J73" s="28"/>
    </row>
    <row r="74" spans="3:10" ht="15.75">
      <c r="C74" s="28"/>
      <c r="D74" s="28"/>
      <c r="E74" s="28"/>
      <c r="F74" s="28"/>
      <c r="G74" s="28"/>
      <c r="H74" s="28"/>
      <c r="I74" s="28"/>
      <c r="J74" s="28"/>
    </row>
    <row r="75" spans="3:10" ht="15.75">
      <c r="C75" s="28"/>
      <c r="D75" s="28"/>
      <c r="E75" s="28"/>
      <c r="F75" s="28"/>
      <c r="G75" s="28"/>
      <c r="H75" s="28"/>
      <c r="I75" s="28"/>
      <c r="J75" s="28"/>
    </row>
    <row r="76" spans="3:10" ht="15.75">
      <c r="C76" s="28"/>
      <c r="D76" s="28"/>
      <c r="E76" s="28"/>
      <c r="F76" s="28"/>
      <c r="G76" s="28"/>
      <c r="H76" s="28"/>
      <c r="I76" s="28"/>
      <c r="J76" s="28"/>
    </row>
    <row r="77" spans="3:10" ht="15.75">
      <c r="C77" s="28"/>
      <c r="D77" s="28"/>
      <c r="E77" s="28"/>
      <c r="F77" s="28"/>
      <c r="G77" s="28"/>
      <c r="H77" s="28"/>
      <c r="I77" s="28"/>
      <c r="J77" s="28"/>
    </row>
    <row r="78" spans="3:10" ht="15.75">
      <c r="C78" s="28"/>
      <c r="D78" s="28"/>
      <c r="E78" s="28"/>
      <c r="F78" s="28"/>
      <c r="G78" s="28"/>
      <c r="H78" s="28"/>
      <c r="I78" s="28"/>
      <c r="J78" s="28"/>
    </row>
    <row r="79" spans="3:10" ht="15.75">
      <c r="C79" s="28"/>
      <c r="D79" s="28"/>
      <c r="E79" s="28"/>
      <c r="F79" s="28"/>
      <c r="G79" s="28"/>
      <c r="H79" s="28"/>
      <c r="I79" s="28"/>
      <c r="J79" s="28"/>
    </row>
    <row r="80" spans="3:10" ht="15.75">
      <c r="C80" s="28"/>
      <c r="D80" s="28"/>
      <c r="E80" s="28"/>
      <c r="F80" s="28"/>
      <c r="G80" s="28"/>
      <c r="H80" s="28"/>
      <c r="I80" s="28"/>
      <c r="J80" s="28"/>
    </row>
    <row r="81" spans="3:10" ht="15.75">
      <c r="C81" s="28"/>
      <c r="D81" s="28"/>
      <c r="E81" s="28"/>
      <c r="F81" s="28"/>
      <c r="G81" s="28"/>
      <c r="H81" s="28"/>
      <c r="I81" s="28"/>
      <c r="J81" s="28"/>
    </row>
    <row r="82" spans="3:10" ht="15.75">
      <c r="C82" s="28"/>
      <c r="D82" s="28"/>
      <c r="E82" s="28"/>
      <c r="F82" s="28"/>
      <c r="G82" s="28"/>
      <c r="H82" s="28"/>
      <c r="I82" s="28"/>
      <c r="J82" s="28"/>
    </row>
    <row r="83" spans="3:10" ht="15.75">
      <c r="C83" s="28"/>
      <c r="D83" s="28"/>
      <c r="E83" s="28"/>
      <c r="F83" s="28"/>
      <c r="G83" s="28"/>
      <c r="H83" s="28"/>
      <c r="I83" s="28"/>
      <c r="J83" s="28"/>
    </row>
    <row r="84" spans="3:10" ht="15.75">
      <c r="C84" s="28"/>
      <c r="D84" s="28"/>
      <c r="E84" s="28"/>
      <c r="F84" s="28"/>
      <c r="G84" s="28"/>
      <c r="H84" s="28"/>
      <c r="I84" s="28"/>
      <c r="J84" s="28"/>
    </row>
    <row r="85" spans="3:10" ht="15.75">
      <c r="C85" s="28"/>
      <c r="D85" s="28"/>
      <c r="E85" s="28"/>
      <c r="F85" s="28"/>
      <c r="G85" s="28"/>
      <c r="H85" s="28"/>
      <c r="I85" s="28"/>
      <c r="J85" s="28"/>
    </row>
    <row r="86" spans="3:10" ht="15.75">
      <c r="C86" s="28"/>
      <c r="D86" s="28"/>
      <c r="E86" s="28"/>
      <c r="F86" s="28"/>
      <c r="G86" s="28"/>
      <c r="H86" s="28"/>
      <c r="I86" s="28"/>
      <c r="J86" s="28"/>
    </row>
    <row r="87" spans="3:10" ht="15.75">
      <c r="C87" s="28"/>
      <c r="D87" s="28"/>
      <c r="E87" s="28"/>
      <c r="F87" s="28"/>
      <c r="G87" s="28"/>
      <c r="H87" s="28"/>
      <c r="I87" s="28"/>
      <c r="J87" s="28"/>
    </row>
    <row r="88" spans="3:10" ht="15.75">
      <c r="C88" s="28"/>
      <c r="D88" s="28"/>
      <c r="E88" s="28"/>
      <c r="F88" s="28"/>
      <c r="G88" s="28"/>
      <c r="H88" s="28"/>
      <c r="I88" s="28"/>
      <c r="J88" s="28"/>
    </row>
    <row r="89" spans="3:10" ht="15.75">
      <c r="C89" s="28"/>
      <c r="D89" s="28"/>
      <c r="E89" s="28"/>
      <c r="F89" s="28"/>
      <c r="G89" s="28"/>
      <c r="H89" s="28"/>
      <c r="I89" s="28"/>
      <c r="J89" s="28"/>
    </row>
    <row r="90" spans="3:10" ht="15.75">
      <c r="C90" s="28"/>
      <c r="D90" s="28"/>
      <c r="E90" s="28"/>
      <c r="F90" s="28"/>
      <c r="G90" s="28"/>
      <c r="H90" s="28"/>
      <c r="I90" s="28"/>
      <c r="J90" s="28"/>
    </row>
    <row r="91" spans="3:10" ht="15.75">
      <c r="C91" s="28"/>
      <c r="D91" s="28"/>
      <c r="E91" s="28"/>
      <c r="F91" s="28"/>
      <c r="G91" s="28"/>
      <c r="H91" s="28"/>
      <c r="I91" s="28"/>
      <c r="J91" s="28"/>
    </row>
    <row r="92" spans="3:10" ht="15.75">
      <c r="C92" s="28"/>
      <c r="D92" s="28"/>
      <c r="E92" s="28"/>
      <c r="F92" s="28"/>
      <c r="G92" s="28"/>
      <c r="H92" s="28"/>
      <c r="I92" s="28"/>
      <c r="J92" s="28"/>
    </row>
    <row r="93" spans="3:10" ht="15.75">
      <c r="C93" s="28"/>
      <c r="D93" s="28"/>
      <c r="E93" s="28"/>
      <c r="F93" s="28"/>
      <c r="G93" s="28"/>
      <c r="H93" s="28"/>
      <c r="I93" s="28"/>
      <c r="J93" s="28"/>
    </row>
    <row r="94" spans="3:10" ht="15.75">
      <c r="C94" s="28"/>
      <c r="D94" s="28"/>
      <c r="E94" s="28"/>
      <c r="F94" s="28"/>
      <c r="G94" s="28"/>
      <c r="H94" s="28"/>
      <c r="I94" s="28"/>
      <c r="J94" s="28"/>
    </row>
    <row r="95" spans="3:10" ht="15.75">
      <c r="C95" s="28"/>
      <c r="D95" s="28"/>
      <c r="E95" s="28"/>
      <c r="F95" s="28"/>
      <c r="G95" s="28"/>
      <c r="H95" s="28"/>
      <c r="I95" s="28"/>
      <c r="J95" s="28"/>
    </row>
    <row r="96" spans="3:10" ht="15.75">
      <c r="C96" s="28"/>
      <c r="D96" s="28"/>
      <c r="E96" s="28"/>
      <c r="F96" s="28"/>
      <c r="G96" s="28"/>
      <c r="H96" s="28"/>
      <c r="I96" s="28"/>
      <c r="J96" s="28"/>
    </row>
    <row r="97" spans="3:10" ht="15.75">
      <c r="C97" s="28"/>
      <c r="D97" s="28"/>
      <c r="E97" s="28"/>
      <c r="F97" s="28"/>
      <c r="G97" s="28"/>
      <c r="H97" s="28"/>
      <c r="I97" s="28"/>
      <c r="J97" s="28"/>
    </row>
    <row r="98" spans="3:10" ht="15.75">
      <c r="C98" s="28"/>
      <c r="D98" s="28"/>
      <c r="E98" s="28"/>
      <c r="F98" s="28"/>
      <c r="G98" s="28"/>
      <c r="H98" s="28"/>
      <c r="I98" s="28"/>
      <c r="J98" s="28"/>
    </row>
    <row r="99" spans="3:10" ht="15.75">
      <c r="C99" s="28"/>
      <c r="D99" s="28"/>
      <c r="E99" s="28"/>
      <c r="F99" s="28"/>
      <c r="G99" s="28"/>
      <c r="H99" s="28"/>
      <c r="I99" s="28"/>
      <c r="J99" s="28"/>
    </row>
    <row r="100" spans="3:10" ht="15.75">
      <c r="C100" s="28"/>
      <c r="D100" s="28"/>
      <c r="E100" s="28"/>
      <c r="F100" s="28"/>
      <c r="G100" s="28"/>
      <c r="H100" s="28"/>
      <c r="I100" s="28"/>
      <c r="J100" s="28"/>
    </row>
    <row r="101" spans="3:10" ht="15.75">
      <c r="C101" s="28"/>
      <c r="D101" s="28"/>
      <c r="E101" s="28"/>
      <c r="F101" s="28"/>
      <c r="G101" s="28"/>
      <c r="H101" s="28"/>
      <c r="I101" s="28"/>
      <c r="J101" s="28"/>
    </row>
    <row r="102" spans="3:10" ht="15.75">
      <c r="C102" s="28"/>
      <c r="D102" s="28"/>
      <c r="E102" s="28"/>
      <c r="F102" s="28"/>
      <c r="G102" s="28"/>
      <c r="H102" s="28"/>
      <c r="I102" s="28"/>
      <c r="J102" s="28"/>
    </row>
    <row r="103" spans="3:10" ht="15.75">
      <c r="C103" s="28"/>
      <c r="D103" s="28"/>
      <c r="E103" s="28"/>
      <c r="F103" s="28"/>
      <c r="G103" s="28"/>
      <c r="H103" s="28"/>
      <c r="I103" s="28"/>
      <c r="J103" s="28"/>
    </row>
    <row r="104" spans="3:10" ht="15.75">
      <c r="C104" s="28"/>
      <c r="D104" s="28"/>
      <c r="E104" s="28"/>
      <c r="F104" s="28"/>
      <c r="G104" s="28"/>
      <c r="H104" s="28"/>
      <c r="I104" s="28"/>
      <c r="J104" s="28"/>
    </row>
    <row r="105" spans="3:10" ht="15.75">
      <c r="C105" s="28"/>
      <c r="D105" s="28"/>
      <c r="E105" s="28"/>
      <c r="F105" s="28"/>
      <c r="G105" s="28"/>
      <c r="H105" s="28"/>
      <c r="I105" s="28"/>
      <c r="J105" s="28"/>
    </row>
    <row r="106" spans="3:10" ht="15.75">
      <c r="C106" s="28"/>
      <c r="D106" s="28"/>
      <c r="E106" s="28"/>
      <c r="F106" s="28"/>
      <c r="G106" s="28"/>
      <c r="H106" s="28"/>
      <c r="I106" s="28"/>
      <c r="J106" s="28"/>
    </row>
    <row r="107" spans="3:10" ht="15.75">
      <c r="C107" s="28"/>
      <c r="D107" s="28"/>
      <c r="E107" s="28"/>
      <c r="F107" s="28"/>
      <c r="G107" s="28"/>
      <c r="H107" s="28"/>
      <c r="I107" s="28"/>
      <c r="J107" s="28"/>
    </row>
    <row r="108" spans="3:10" ht="15.75">
      <c r="C108" s="28"/>
      <c r="D108" s="28"/>
      <c r="E108" s="28"/>
      <c r="F108" s="28"/>
      <c r="G108" s="28"/>
      <c r="H108" s="28"/>
      <c r="I108" s="28"/>
      <c r="J108" s="28"/>
    </row>
    <row r="109" spans="3:10" ht="15.75">
      <c r="C109" s="28"/>
      <c r="D109" s="28"/>
      <c r="E109" s="28"/>
      <c r="F109" s="28"/>
      <c r="G109" s="28"/>
      <c r="H109" s="28"/>
      <c r="I109" s="28"/>
      <c r="J109" s="28"/>
    </row>
    <row r="110" spans="3:10" ht="15.75">
      <c r="C110" s="28"/>
      <c r="D110" s="28"/>
      <c r="E110" s="28"/>
      <c r="F110" s="28"/>
      <c r="G110" s="28"/>
      <c r="H110" s="28"/>
      <c r="I110" s="28"/>
      <c r="J110" s="28"/>
    </row>
    <row r="111" spans="3:10" ht="15.75">
      <c r="C111" s="28"/>
      <c r="D111" s="28"/>
      <c r="E111" s="28"/>
      <c r="F111" s="28"/>
      <c r="G111" s="28"/>
      <c r="H111" s="28"/>
      <c r="I111" s="28"/>
      <c r="J111" s="28"/>
    </row>
    <row r="112" spans="3:10" ht="15.75">
      <c r="C112" s="28"/>
      <c r="D112" s="28"/>
      <c r="E112" s="28"/>
      <c r="F112" s="28"/>
      <c r="G112" s="28"/>
      <c r="H112" s="28"/>
      <c r="I112" s="28"/>
      <c r="J112" s="28"/>
    </row>
    <row r="113" spans="3:10" ht="15.75">
      <c r="C113" s="28"/>
      <c r="D113" s="28"/>
      <c r="E113" s="28"/>
      <c r="F113" s="28"/>
      <c r="G113" s="28"/>
      <c r="H113" s="28"/>
      <c r="I113" s="28"/>
      <c r="J113" s="28"/>
    </row>
    <row r="114" spans="3:10" ht="15.75">
      <c r="C114" s="28"/>
      <c r="D114" s="28"/>
      <c r="E114" s="28"/>
      <c r="F114" s="28"/>
      <c r="G114" s="28"/>
      <c r="H114" s="28"/>
      <c r="I114" s="28"/>
      <c r="J114" s="28"/>
    </row>
    <row r="115" spans="3:10" ht="15.75">
      <c r="C115" s="28"/>
      <c r="D115" s="28"/>
      <c r="E115" s="28"/>
      <c r="F115" s="28"/>
      <c r="G115" s="28"/>
      <c r="H115" s="28"/>
      <c r="I115" s="28"/>
      <c r="J115" s="28"/>
    </row>
    <row r="116" spans="3:10" ht="15.75">
      <c r="C116" s="28"/>
      <c r="D116" s="28"/>
      <c r="E116" s="28"/>
      <c r="F116" s="28"/>
      <c r="G116" s="28"/>
      <c r="H116" s="28"/>
      <c r="I116" s="28"/>
      <c r="J116" s="28"/>
    </row>
    <row r="117" spans="3:10" ht="15.75">
      <c r="C117" s="28"/>
      <c r="D117" s="28"/>
      <c r="E117" s="28"/>
      <c r="F117" s="28"/>
      <c r="G117" s="28"/>
      <c r="H117" s="28"/>
      <c r="I117" s="28"/>
      <c r="J117" s="28"/>
    </row>
    <row r="118" spans="3:10" ht="15.75">
      <c r="C118" s="28"/>
      <c r="D118" s="28"/>
      <c r="E118" s="28"/>
      <c r="F118" s="28"/>
      <c r="G118" s="28"/>
      <c r="H118" s="28"/>
      <c r="I118" s="28"/>
      <c r="J118" s="28"/>
    </row>
    <row r="119" spans="3:10" ht="15.75">
      <c r="C119" s="28"/>
      <c r="D119" s="28"/>
      <c r="E119" s="28"/>
      <c r="F119" s="28"/>
      <c r="G119" s="28"/>
      <c r="H119" s="28"/>
      <c r="I119" s="28"/>
      <c r="J119" s="28"/>
    </row>
    <row r="120" spans="3:10" ht="15.75">
      <c r="C120" s="28"/>
      <c r="D120" s="28"/>
      <c r="E120" s="28"/>
      <c r="F120" s="28"/>
      <c r="G120" s="28"/>
      <c r="H120" s="28"/>
      <c r="I120" s="28"/>
      <c r="J120" s="28"/>
    </row>
    <row r="121" spans="3:10" ht="15.75">
      <c r="C121" s="28"/>
      <c r="D121" s="28"/>
      <c r="E121" s="28"/>
      <c r="F121" s="28"/>
      <c r="G121" s="28"/>
      <c r="H121" s="28"/>
      <c r="I121" s="28"/>
      <c r="J121" s="28"/>
    </row>
    <row r="122" spans="3:10" ht="15.75">
      <c r="C122" s="28"/>
      <c r="D122" s="28"/>
      <c r="E122" s="28"/>
      <c r="F122" s="28"/>
      <c r="G122" s="28"/>
      <c r="H122" s="28"/>
      <c r="I122" s="28"/>
      <c r="J122" s="28"/>
    </row>
    <row r="123" spans="3:10" ht="15.75">
      <c r="C123" s="28"/>
      <c r="D123" s="28"/>
      <c r="E123" s="28"/>
      <c r="F123" s="28"/>
      <c r="G123" s="28"/>
      <c r="H123" s="28"/>
      <c r="I123" s="28"/>
      <c r="J123" s="28"/>
    </row>
    <row r="124" spans="3:10" ht="15.75">
      <c r="C124" s="28"/>
      <c r="D124" s="28"/>
      <c r="E124" s="28"/>
      <c r="F124" s="28"/>
      <c r="G124" s="28"/>
      <c r="H124" s="28"/>
      <c r="I124" s="28"/>
      <c r="J124" s="28"/>
    </row>
  </sheetData>
  <sheetProtection/>
  <mergeCells count="15">
    <mergeCell ref="B20:K20"/>
    <mergeCell ref="B64:K64"/>
    <mergeCell ref="B38:K38"/>
    <mergeCell ref="B46:K46"/>
    <mergeCell ref="A10:K10"/>
    <mergeCell ref="A11:A12"/>
    <mergeCell ref="B11:B12"/>
    <mergeCell ref="C11:J11"/>
    <mergeCell ref="K11:K12"/>
    <mergeCell ref="B57:K57"/>
    <mergeCell ref="A9:K9"/>
    <mergeCell ref="A7:K7"/>
    <mergeCell ref="A8:K8"/>
    <mergeCell ref="H1:K1"/>
    <mergeCell ref="H2:K6"/>
  </mergeCells>
  <printOptions gridLines="1"/>
  <pageMargins left="0.1968503937007874" right="0.1968503937007874" top="0.31496062992125984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2018-09-20T06:03:59Z</cp:lastPrinted>
  <dcterms:created xsi:type="dcterms:W3CDTF">1996-10-08T23:32:33Z</dcterms:created>
  <dcterms:modified xsi:type="dcterms:W3CDTF">2018-10-29T06:18:19Z</dcterms:modified>
  <cp:category/>
  <cp:version/>
  <cp:contentType/>
  <cp:contentStatus/>
</cp:coreProperties>
</file>