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'ДОХОДЫ'!$A$1:$F$91</definedName>
  </definedNames>
  <calcPr fullCalcOnLoad="1"/>
</workbook>
</file>

<file path=xl/sharedStrings.xml><?xml version="1.0" encoding="utf-8"?>
<sst xmlns="http://schemas.openxmlformats.org/spreadsheetml/2006/main" count="157" uniqueCount="147">
  <si>
    <t>Налоги на прибыль,доходы</t>
  </si>
  <si>
    <t>Код бюджетной классификации (КБК)</t>
  </si>
  <si>
    <t>Налог на доходы физических лиц</t>
  </si>
  <si>
    <t>НАЛОГИ НА СОВОКУПНЫЙ ДОХОД</t>
  </si>
  <si>
    <t>НАЛОГИ НА ИМУЩЕСТВО</t>
  </si>
  <si>
    <t>ШТРАФЫ, САНКЦИИ, ВОЗМЕЩЕНИЕ УЩЕРБА</t>
  </si>
  <si>
    <t>ВСЕГО ДОХОДОВ</t>
  </si>
  <si>
    <t>000 1000000000 0000 000</t>
  </si>
  <si>
    <t>000 1010200001 0000 110</t>
  </si>
  <si>
    <t>000 1050000000 0000 000</t>
  </si>
  <si>
    <t>000 1110000000 0000 000</t>
  </si>
  <si>
    <t>000 1120000000 0000 000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</si>
  <si>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</si>
  <si>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</si>
  <si>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ИТОГО ДОХОДОВ</t>
  </si>
  <si>
    <t>000 8500000000 0000 000</t>
  </si>
  <si>
    <t>000 8900000000 0000 000</t>
  </si>
  <si>
    <t>000 1140000000 0000 000</t>
  </si>
  <si>
    <t>ДОХОДЫ ОТ ПРОДАЖИ МАТЕРИАЛЬНЫХ И НЕМАТЕРИАЛЬНЫХ АКТИВОВ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</si>
  <si>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</si>
  <si>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</si>
  <si>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НАЛОГОВЫЕ И НЕНАЛОГОВЫЕ ДОХОДЫ</t>
  </si>
  <si>
    <t>000 1160000000 0000 000</t>
  </si>
  <si>
    <t>000 2020000000 0000 000</t>
  </si>
  <si>
    <t>БЕЗВОЗМЕЗДНЫЕ ПОСТУПЛЕНИЯ  ОТ ДРУГИХ БЮДЖЕТОВ БЮДЖЕТНОЙ СИСТЕМЫ РОССИЙСКОЙ ФЕДЕРАЦИИ</t>
  </si>
  <si>
    <t>000 2020200000 0000 151</t>
  </si>
  <si>
    <t>000 2020300000 0000 151</t>
  </si>
  <si>
    <t>Субвенции бюджетам субъектов Российской Федерации и муниципальных образований</t>
  </si>
  <si>
    <t>000 2020100000 0000 151</t>
  </si>
  <si>
    <t>Дотации бюджетам субъектов Российской Федерации и муниципальных образований</t>
  </si>
  <si>
    <t>Дотации бюджетам городских округов на выравнивание бюджетной обеспеченности</t>
  </si>
  <si>
    <t>000 1130000000 0000 000</t>
  </si>
  <si>
    <t>ДОХОДЫ ОТ ОКАЗАНИЯ ПЛАТНЫХ УСЛУГ И КОМПЕНСАЦИИ ЗАТРАТ ГОСУДАРСТВА</t>
  </si>
  <si>
    <t>000 1010000000 0000 000</t>
  </si>
  <si>
    <t>000 1060000000 0000 000</t>
  </si>
  <si>
    <t>Наименование доходов</t>
  </si>
  <si>
    <t>% исполнения к годовым назначениям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</si>
  <si>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</si>
  <si>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</si>
  <si>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Исполнение, руб.</t>
  </si>
  <si>
    <t>Годовые назначения    сумма, руб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</si>
  <si>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</si>
  <si>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</si>
  <si>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</si>
  <si>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000 2190000000 0000 180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</si>
  <si>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осуществляются в соответствии со статьями 227, 227.1 и 228 Налогового кодекса Российской Федерации</t>
  </si>
  <si>
    <t>Единый налог на вмененый доход для отдельных видов деятельности</t>
  </si>
  <si>
    <t>182 10601020 04 0000 110</t>
  </si>
  <si>
    <t>901 11105024 04 0000 120</t>
  </si>
  <si>
    <t>901 11109044 04 0000 120</t>
  </si>
  <si>
    <t>901 11301994 04 0000 130</t>
  </si>
  <si>
    <t>Прочие доходы от оказания платных услуг (работ) получателями средств бюджетов городских округов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</si>
  <si>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</si>
  <si>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</si>
  <si>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000 1060100000 0000 110</t>
  </si>
  <si>
    <t>Налог на имущество физических лиц</t>
  </si>
  <si>
    <t>000 1060600000 0000 110</t>
  </si>
  <si>
    <t>Земельный налог</t>
  </si>
  <si>
    <t>000 1130100000 0000 130</t>
  </si>
  <si>
    <t>Доходы от оказания платных услуг (работ)</t>
  </si>
  <si>
    <t>000 1169000000 0000 140</t>
  </si>
  <si>
    <t>Прочие поступления от денежных взысканий (штрафов) и иных сумм в возмещение ущерба</t>
  </si>
  <si>
    <t>901 11406024 04 0000 430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</si>
  <si>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</si>
  <si>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Единый налог на вмененный доход для отдельных видов деятельности</t>
  </si>
  <si>
    <t>000 1050200002 0000 110</t>
  </si>
  <si>
    <t>Субсидии на организацию отдыха детей в каникулярное время</t>
  </si>
  <si>
    <t>901 2190400004 0000 151</t>
  </si>
  <si>
    <t>000 1030000000 0000 000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</si>
  <si>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</si>
  <si>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</si>
  <si>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</si>
  <si>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</si>
  <si>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</si>
  <si>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</si>
  <si>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</si>
  <si>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</si>
  <si>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901 11105012 04 0000 120</t>
  </si>
  <si>
    <t>901 11690040 04 0000 140</t>
  </si>
  <si>
    <t>№ п/п</t>
  </si>
  <si>
    <t>Субсидии бюджетам бюджетной системы Российской Федерации (межбюджетные субсидии)</t>
  </si>
  <si>
    <t>Субсидии на обеспечение питанием обучающихся в муниципальных общеобразовательных организациях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</si>
  <si>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</si>
  <si>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Субвенции для финансирования расходов на осуществление государственных полномочий  по первичному воинскому учёту на территориях, где отсутствуют военные комиссариаты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</si>
  <si>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</si>
  <si>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</si>
  <si>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182 10606032 04 0000 110</t>
  </si>
  <si>
    <t>Земельный налог с организаций, обладающих земельным участком, расположенным в границах городских округов</t>
  </si>
  <si>
    <t>182 10606042 04 0000 110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</si>
  <si>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</si>
  <si>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</si>
  <si>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</si>
  <si>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048 11201010 01 0000 120</t>
  </si>
  <si>
    <t>048 11201030 01 0000 120</t>
  </si>
  <si>
    <t>048 11201040 01 0000 120</t>
  </si>
  <si>
    <t xml:space="preserve">Плата за выбросы загрязняющих веществ в атмосферный воздух стационарными объектами </t>
  </si>
  <si>
    <t xml:space="preserve">Плата за сбросы загрязняющих веществ в водные объекты </t>
  </si>
  <si>
    <t xml:space="preserve">Плата за размещение отходов производства и потребления </t>
  </si>
  <si>
    <t>901 11105074 04 0004 120</t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</si>
  <si>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6"/>
        <color indexed="12"/>
        <rFont val="Times New Roman"/>
        <family val="1"/>
      </rPr>
      <t>(плата за пользование жилыми помещениями (плата за наём) муниципального жилищного фонда, находящегося в казне городских округов)</t>
    </r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</si>
  <si>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</si>
  <si>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000 117000000 0000 140</t>
  </si>
  <si>
    <t>ПРОЧИЕ НЕНАЛОГОВЫЕ ДОХОДЫ</t>
  </si>
  <si>
    <t>Невыясненные поступления, зачисляемые в бюджеты городских округов</t>
  </si>
  <si>
    <t>919 11701040 04 0000 140</t>
  </si>
  <si>
    <t>182 10502010 02 0000 110</t>
  </si>
  <si>
    <t>100 10302250 01 0000 110</t>
  </si>
  <si>
    <t>100 10302240 01 0000 110</t>
  </si>
  <si>
    <t>100 10302230 01 0000 110</t>
  </si>
  <si>
    <t>182 10102040 01 0000 110</t>
  </si>
  <si>
    <t>182 10102030 01 0000 110</t>
  </si>
  <si>
    <t>182 10102020 01 0000 110</t>
  </si>
  <si>
    <t>182 10102010 01 0000 110</t>
  </si>
  <si>
    <t>901 11701040 04 0000 140</t>
  </si>
  <si>
    <t>Субвенции на осуществление государственного полномочия Свердловской области по предоставлению граждан субсий на оплату жилого помещения и коммунальных услуг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</si>
  <si>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</si>
  <si>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</si>
  <si>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182 10501011 01 0000 110</t>
  </si>
  <si>
    <t>901 11406012 04 0000 430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</si>
  <si>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</si>
  <si>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Налог, взимаемый с налогоплательщика, выбравших в качестве объекта налогооблажения доходы</t>
  </si>
  <si>
    <t>000 10501000000 0000 110</t>
  </si>
  <si>
    <t>Налог, взимаемый в связи с применением упрощенной системы налогооблажения</t>
  </si>
  <si>
    <t>182 10501021 01 0000 110</t>
  </si>
  <si>
    <t>Прочие доходы от компенсации затрат бюджетов городских округов</t>
  </si>
  <si>
    <t>901 11302994 04 0000 130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</si>
  <si>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</si>
  <si>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004 11633040 04 0000 140</t>
  </si>
  <si>
    <t>182 11603010 01 0000 140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</si>
  <si>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</si>
  <si>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000 11603000 00 0000 140</t>
  </si>
  <si>
    <t>Денежные взыскания (штрафы) за нарушение законодательства о налогах и сборах</t>
  </si>
  <si>
    <t>000 1163300000 0000 140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</si>
  <si>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</si>
  <si>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</si>
  <si>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919 20215001 04 0000 151</t>
  </si>
  <si>
    <t>901 20229999 04 0000 151</t>
  </si>
  <si>
    <t>901 20235250 04 0000 151</t>
  </si>
  <si>
    <t>901 20230024 04 0000 151</t>
  </si>
  <si>
    <t>901 20239999 04 0000 151</t>
  </si>
  <si>
    <t>901 20235118 04 0000 151</t>
  </si>
  <si>
    <t>901 11204041 04 0000 120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</si>
  <si>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</si>
  <si>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045 11690040 04 0000 140</t>
  </si>
  <si>
    <t>182 10502020 02 0000 110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</si>
  <si>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</si>
  <si>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Отчет об исполнении местного бюджета по доходам за май 2017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</si>
</sst>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"/>
    <numFmt numFmtId="187" formatCode="0.000000"/>
    <numFmt numFmtId="188" formatCode="0.00000"/>
    <numFmt numFmtId="189" formatCode="0.00000000"/>
    <numFmt numFmtId="190" formatCode="0.000000000"/>
    <numFmt numFmtId="191" formatCode="0.0000000"/>
    <numFmt numFmtId="192" formatCode="_(* #,##0.000_);_(* \(#,##0.000\);_(* &quot;-&quot;??_);_(@_)"/>
    <numFmt numFmtId="193" formatCode="[$-FC19]d\ mmmm\ yyyy\ &quot;г.&quot;"/>
    <numFmt numFmtId="194" formatCode="#,##0.0"/>
    <numFmt numFmtId="195" formatCode="#,##0.00_ ;\-#,##0.0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Arial Cyr"/>
      <family val="0"/>
    </font>
    <font>
      <sz val="16"/>
      <name val="Arial"/>
      <family val="2"/>
    </font>
    <font>
      <b/>
      <sz val="16"/>
      <name val="Arial Cyr"/>
      <family val="0"/>
    </font>
    <font>
      <b/>
      <i/>
      <sz val="20"/>
      <name val="Times New Roman"/>
      <family val="1"/>
    </font>
    <font>
      <sz val="20"/>
      <name val="Times New Roman"/>
      <family val="1"/>
    </font>
    <font>
      <sz val="16"/>
      <color indexed="12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6"/>
      <name val="Arial Cyr"/>
      <family val="0"/>
    </font>
    <font>
      <b/>
      <sz val="11"/>
      <name val="Arial Cyr"/>
      <family val="0"/>
    </font>
    <font>
      <sz val="11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FF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7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10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14" fillId="0" borderId="1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0" fontId="48" fillId="0" borderId="0">
      <alignment horizontal="left"/>
      <protection/>
    </xf>
    <xf numFmtId="49" fontId="13" fillId="0" borderId="0">
      <alignment/>
      <protection/>
    </xf>
    <xf numFmtId="49" fontId="13" fillId="0" borderId="2">
      <alignment horizontal="center" vertical="center" wrapText="1"/>
      <protection/>
    </xf>
    <xf numFmtId="49" fontId="13" fillId="0" borderId="2">
      <alignment horizontal="center" vertical="center" wrapText="1"/>
      <protection/>
    </xf>
    <xf numFmtId="49" fontId="13" fillId="0" borderId="2">
      <alignment horizontal="center" vertical="center" wrapText="1"/>
      <protection/>
    </xf>
    <xf numFmtId="49" fontId="13" fillId="0" borderId="2">
      <alignment horizontal="center" vertical="center" wrapText="1"/>
      <protection/>
    </xf>
    <xf numFmtId="0" fontId="13" fillId="0" borderId="0">
      <alignment wrapText="1"/>
      <protection/>
    </xf>
    <xf numFmtId="49" fontId="13" fillId="0" borderId="0">
      <alignment horizontal="center" vertical="center" wrapText="1"/>
      <protection/>
    </xf>
    <xf numFmtId="49" fontId="13" fillId="0" borderId="0">
      <alignment horizontal="center" vertical="center" wrapText="1"/>
      <protection/>
    </xf>
    <xf numFmtId="49" fontId="13" fillId="0" borderId="0">
      <alignment horizontal="center" vertical="center" wrapText="1"/>
      <protection/>
    </xf>
    <xf numFmtId="49" fontId="13" fillId="0" borderId="0">
      <alignment horizontal="center" vertical="center" wrapText="1"/>
      <protection/>
    </xf>
    <xf numFmtId="0" fontId="14" fillId="0" borderId="0">
      <alignment wrapText="1"/>
      <protection/>
    </xf>
    <xf numFmtId="0" fontId="21" fillId="0" borderId="3">
      <alignment horizontal="center" vertical="top" wrapText="1"/>
      <protection/>
    </xf>
    <xf numFmtId="0" fontId="21" fillId="0" borderId="3">
      <alignment horizontal="center" vertical="top" wrapText="1"/>
      <protection/>
    </xf>
    <xf numFmtId="0" fontId="21" fillId="0" borderId="3">
      <alignment horizontal="center" vertical="top" wrapText="1"/>
      <protection/>
    </xf>
    <xf numFmtId="0" fontId="21" fillId="0" borderId="3">
      <alignment horizontal="center" vertical="top" wrapText="1"/>
      <protection/>
    </xf>
    <xf numFmtId="0" fontId="14" fillId="0" borderId="4">
      <alignment horizontal="left"/>
      <protection/>
    </xf>
    <xf numFmtId="49" fontId="13" fillId="0" borderId="3">
      <alignment horizontal="center" vertical="center" wrapText="1"/>
      <protection/>
    </xf>
    <xf numFmtId="49" fontId="13" fillId="0" borderId="3">
      <alignment horizontal="center" vertical="center" wrapText="1"/>
      <protection/>
    </xf>
    <xf numFmtId="49" fontId="13" fillId="0" borderId="3">
      <alignment horizontal="center" vertical="center" wrapText="1"/>
      <protection/>
    </xf>
    <xf numFmtId="49" fontId="13" fillId="0" borderId="3">
      <alignment horizontal="center" vertical="center" wrapText="1"/>
      <protection/>
    </xf>
    <xf numFmtId="0" fontId="14" fillId="0" borderId="5">
      <alignment horizontal="left" wrapText="1" indent="2"/>
      <protection/>
    </xf>
    <xf numFmtId="0" fontId="19" fillId="0" borderId="2">
      <alignment/>
      <protection/>
    </xf>
    <xf numFmtId="0" fontId="19" fillId="0" borderId="2">
      <alignment/>
      <protection/>
    </xf>
    <xf numFmtId="0" fontId="19" fillId="0" borderId="2">
      <alignment/>
      <protection/>
    </xf>
    <xf numFmtId="0" fontId="19" fillId="0" borderId="2">
      <alignment/>
      <protection/>
    </xf>
    <xf numFmtId="0" fontId="14" fillId="0" borderId="6">
      <alignment horizontal="left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14" fillId="0" borderId="7">
      <alignment horizontal="left" wrapText="1" indent="2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13" fillId="20" borderId="9">
      <alignment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13" fillId="20" borderId="11">
      <alignment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9" fontId="14" fillId="0" borderId="0">
      <alignment wrapTex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9" fontId="14" fillId="0" borderId="4">
      <alignment horizontal="left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0" fontId="14" fillId="0" borderId="14">
      <alignment horizontal="center" vertical="center" shrinkToFit="1"/>
      <protection/>
    </xf>
    <xf numFmtId="0" fontId="13" fillId="0" borderId="3">
      <alignment horizontal="center" vertical="center" wrapText="1"/>
      <protection/>
    </xf>
    <xf numFmtId="0" fontId="13" fillId="0" borderId="3">
      <alignment horizontal="center" vertical="center" wrapText="1"/>
      <protection/>
    </xf>
    <xf numFmtId="0" fontId="13" fillId="0" borderId="3">
      <alignment horizontal="center" vertical="center" wrapText="1"/>
      <protection/>
    </xf>
    <xf numFmtId="0" fontId="13" fillId="0" borderId="3">
      <alignment horizontal="center" vertical="center" wrapText="1"/>
      <protection/>
    </xf>
    <xf numFmtId="0" fontId="14" fillId="0" borderId="1">
      <alignment horizontal="center" vertical="center" shrinkToFit="1"/>
      <protection/>
    </xf>
    <xf numFmtId="0" fontId="49" fillId="0" borderId="3">
      <alignment horizontal="center" vertical="center" wrapText="1"/>
      <protection/>
    </xf>
    <xf numFmtId="0" fontId="49" fillId="0" borderId="3">
      <alignment horizontal="center" vertical="center" wrapText="1"/>
      <protection/>
    </xf>
    <xf numFmtId="0" fontId="49" fillId="0" borderId="3">
      <alignment horizontal="center" vertical="center" wrapText="1"/>
      <protection/>
    </xf>
    <xf numFmtId="0" fontId="49" fillId="0" borderId="3">
      <alignment horizontal="center" vertical="center" wrapText="1"/>
      <protection/>
    </xf>
    <xf numFmtId="0" fontId="13" fillId="20" borderId="15">
      <alignment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0" fontId="24" fillId="0" borderId="8">
      <alignment horizontal="center"/>
      <protection/>
    </xf>
    <xf numFmtId="49" fontId="14" fillId="0" borderId="0">
      <alignment horizontal="center"/>
      <protection/>
    </xf>
    <xf numFmtId="0" fontId="13" fillId="20" borderId="15">
      <alignment/>
      <protection/>
    </xf>
    <xf numFmtId="0" fontId="13" fillId="20" borderId="15">
      <alignment/>
      <protection/>
    </xf>
    <xf numFmtId="0" fontId="13" fillId="20" borderId="15">
      <alignment/>
      <protection/>
    </xf>
    <xf numFmtId="0" fontId="13" fillId="20" borderId="15">
      <alignment/>
      <protection/>
    </xf>
    <xf numFmtId="0" fontId="14" fillId="0" borderId="4">
      <alignment horizontal="center" shrinkToFi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3" fillId="0" borderId="16">
      <alignment vertical="center" wrapText="1"/>
      <protection/>
    </xf>
    <xf numFmtId="49" fontId="14" fillId="0" borderId="17">
      <alignment horizontal="center" vertical="center"/>
      <protection/>
    </xf>
    <xf numFmtId="49" fontId="23" fillId="0" borderId="0">
      <alignment wrapText="1"/>
      <protection/>
    </xf>
    <xf numFmtId="49" fontId="23" fillId="0" borderId="0">
      <alignment wrapText="1"/>
      <protection/>
    </xf>
    <xf numFmtId="49" fontId="23" fillId="0" borderId="0">
      <alignment wrapText="1"/>
      <protection/>
    </xf>
    <xf numFmtId="49" fontId="23" fillId="0" borderId="0">
      <alignment wrapText="1"/>
      <protection/>
    </xf>
    <xf numFmtId="49" fontId="14" fillId="0" borderId="8">
      <alignment horizontal="center" vertical="center"/>
      <protection/>
    </xf>
    <xf numFmtId="49" fontId="23" fillId="0" borderId="0">
      <alignment horizontal="left" wrapText="1"/>
      <protection/>
    </xf>
    <xf numFmtId="49" fontId="23" fillId="0" borderId="0">
      <alignment horizontal="left" wrapText="1"/>
      <protection/>
    </xf>
    <xf numFmtId="49" fontId="23" fillId="0" borderId="0">
      <alignment horizontal="left" wrapText="1"/>
      <protection/>
    </xf>
    <xf numFmtId="49" fontId="23" fillId="0" borderId="0">
      <alignment horizontal="left" wrapText="1"/>
      <protection/>
    </xf>
    <xf numFmtId="49" fontId="14" fillId="0" borderId="4">
      <alignment horizontal="center" vertical="center" shrinkToFit="1"/>
      <protection/>
    </xf>
    <xf numFmtId="0" fontId="13" fillId="20" borderId="18">
      <alignment/>
      <protection/>
    </xf>
    <xf numFmtId="0" fontId="13" fillId="20" borderId="18">
      <alignment/>
      <protection/>
    </xf>
    <xf numFmtId="0" fontId="13" fillId="20" borderId="18">
      <alignment/>
      <protection/>
    </xf>
    <xf numFmtId="0" fontId="13" fillId="20" borderId="18">
      <alignment/>
      <protection/>
    </xf>
    <xf numFmtId="195" fontId="14" fillId="0" borderId="8">
      <alignment horizontal="right" vertical="center" shrinkToFit="1"/>
      <protection/>
    </xf>
    <xf numFmtId="49" fontId="23" fillId="0" borderId="0">
      <alignment vertical="center" wrapText="1"/>
      <protection/>
    </xf>
    <xf numFmtId="49" fontId="23" fillId="0" borderId="0">
      <alignment vertical="center" wrapText="1"/>
      <protection/>
    </xf>
    <xf numFmtId="49" fontId="23" fillId="0" borderId="0">
      <alignment vertical="center" wrapText="1"/>
      <protection/>
    </xf>
    <xf numFmtId="49" fontId="23" fillId="0" borderId="0">
      <alignment vertical="center" wrapText="1"/>
      <protection/>
    </xf>
    <xf numFmtId="4" fontId="14" fillId="0" borderId="8">
      <alignment horizontal="right" shrinkToFit="1"/>
      <protection/>
    </xf>
    <xf numFmtId="49" fontId="14" fillId="0" borderId="8">
      <alignment horizontal="center"/>
      <protection/>
    </xf>
    <xf numFmtId="49" fontId="14" fillId="0" borderId="8">
      <alignment horizontal="center"/>
      <protection/>
    </xf>
    <xf numFmtId="49" fontId="14" fillId="0" borderId="8">
      <alignment horizontal="center"/>
      <protection/>
    </xf>
    <xf numFmtId="49" fontId="14" fillId="0" borderId="8">
      <alignment horizontal="center"/>
      <protection/>
    </xf>
    <xf numFmtId="49" fontId="15" fillId="0" borderId="0">
      <alignment/>
      <protection/>
    </xf>
    <xf numFmtId="2" fontId="14" fillId="0" borderId="8">
      <alignment horizontal="right" shrinkToFit="1"/>
      <protection/>
    </xf>
    <xf numFmtId="2" fontId="14" fillId="0" borderId="8">
      <alignment horizontal="right" shrinkToFit="1"/>
      <protection/>
    </xf>
    <xf numFmtId="2" fontId="14" fillId="0" borderId="8">
      <alignment horizontal="right" shrinkToFit="1"/>
      <protection/>
    </xf>
    <xf numFmtId="2" fontId="14" fillId="0" borderId="8">
      <alignment horizontal="right" shrinkToFit="1"/>
      <protection/>
    </xf>
    <xf numFmtId="49" fontId="13" fillId="0" borderId="4">
      <alignment shrinkToFit="1"/>
      <protection/>
    </xf>
    <xf numFmtId="49" fontId="14" fillId="0" borderId="19">
      <alignment horizontal="center" wrapText="1"/>
      <protection/>
    </xf>
    <xf numFmtId="49" fontId="14" fillId="0" borderId="19">
      <alignment horizontal="center" wrapText="1"/>
      <protection/>
    </xf>
    <xf numFmtId="49" fontId="14" fillId="0" borderId="19">
      <alignment horizontal="center" wrapText="1"/>
      <protection/>
    </xf>
    <xf numFmtId="49" fontId="14" fillId="0" borderId="19">
      <alignment horizontal="center" wrapText="1"/>
      <protection/>
    </xf>
    <xf numFmtId="49" fontId="14" fillId="0" borderId="4">
      <alignment horizontal="right"/>
      <protection/>
    </xf>
    <xf numFmtId="49" fontId="24" fillId="0" borderId="16">
      <alignment horizontal="center" wrapText="1"/>
      <protection/>
    </xf>
    <xf numFmtId="49" fontId="24" fillId="0" borderId="16">
      <alignment horizontal="center" wrapText="1"/>
      <protection/>
    </xf>
    <xf numFmtId="49" fontId="24" fillId="0" borderId="16">
      <alignment horizontal="center" wrapText="1"/>
      <protection/>
    </xf>
    <xf numFmtId="49" fontId="24" fillId="0" borderId="16">
      <alignment horizontal="center" wrapText="1"/>
      <protection/>
    </xf>
    <xf numFmtId="195" fontId="14" fillId="0" borderId="19">
      <alignment horizontal="right" vertical="center" shrinkToFit="1"/>
      <protection/>
    </xf>
    <xf numFmtId="0" fontId="24" fillId="0" borderId="8">
      <alignment horizontal="center" vertical="center" wrapText="1"/>
      <protection/>
    </xf>
    <xf numFmtId="0" fontId="24" fillId="0" borderId="8">
      <alignment horizontal="center" vertical="center" wrapText="1"/>
      <protection/>
    </xf>
    <xf numFmtId="0" fontId="24" fillId="0" borderId="8">
      <alignment horizontal="center" vertical="center" wrapText="1"/>
      <protection/>
    </xf>
    <xf numFmtId="0" fontId="24" fillId="0" borderId="8">
      <alignment horizontal="center" vertical="center" wrapText="1"/>
      <protection/>
    </xf>
    <xf numFmtId="4" fontId="14" fillId="0" borderId="19">
      <alignment horizontal="right" shrinkToFit="1"/>
      <protection/>
    </xf>
    <xf numFmtId="0" fontId="14" fillId="0" borderId="1">
      <alignment horizontal="left" shrinkToFit="1"/>
      <protection/>
    </xf>
    <xf numFmtId="0" fontId="14" fillId="0" borderId="1">
      <alignment horizontal="left" shrinkToFit="1"/>
      <protection/>
    </xf>
    <xf numFmtId="0" fontId="14" fillId="0" borderId="1">
      <alignment horizontal="left" shrinkToFit="1"/>
      <protection/>
    </xf>
    <xf numFmtId="0" fontId="14" fillId="0" borderId="1">
      <alignment horizontal="left" shrinkToFit="1"/>
      <protection/>
    </xf>
    <xf numFmtId="0" fontId="13" fillId="20" borderId="4">
      <alignment/>
      <protection/>
    </xf>
    <xf numFmtId="49" fontId="23" fillId="0" borderId="0">
      <alignment horizontal="center" vertical="top" wrapText="1"/>
      <protection/>
    </xf>
    <xf numFmtId="49" fontId="23" fillId="0" borderId="0">
      <alignment horizontal="center" vertical="top" wrapText="1"/>
      <protection/>
    </xf>
    <xf numFmtId="49" fontId="23" fillId="0" borderId="0">
      <alignment horizontal="center" vertical="top" wrapText="1"/>
      <protection/>
    </xf>
    <xf numFmtId="49" fontId="23" fillId="0" borderId="0">
      <alignment horizontal="center" vertical="top"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49" fontId="24" fillId="0" borderId="0">
      <alignment horizontal="center" wrapText="1"/>
      <protection/>
    </xf>
    <xf numFmtId="49" fontId="24" fillId="0" borderId="0">
      <alignment horizontal="center" wrapText="1"/>
      <protection/>
    </xf>
    <xf numFmtId="49" fontId="24" fillId="0" borderId="0">
      <alignment horizontal="center" wrapText="1"/>
      <protection/>
    </xf>
    <xf numFmtId="49" fontId="24" fillId="0" borderId="0">
      <alignment horizontal="center"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 wrapText="1"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49" fontId="23" fillId="0" borderId="4">
      <alignment horizontal="center" vertical="top" wrapText="1"/>
      <protection/>
    </xf>
    <xf numFmtId="49" fontId="23" fillId="0" borderId="4">
      <alignment horizontal="center" vertical="top" wrapText="1"/>
      <protection/>
    </xf>
    <xf numFmtId="49" fontId="23" fillId="0" borderId="4">
      <alignment horizontal="center" vertical="top" wrapText="1"/>
      <protection/>
    </xf>
    <xf numFmtId="49" fontId="23" fillId="0" borderId="4">
      <alignment horizontal="center" vertical="top" wrapText="1"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0" fontId="16" fillId="0" borderId="19">
      <alignment/>
      <protection/>
    </xf>
    <xf numFmtId="49" fontId="14" fillId="0" borderId="19">
      <alignment horizontal="center" shrinkToFit="1"/>
      <protection/>
    </xf>
    <xf numFmtId="49" fontId="24" fillId="0" borderId="16">
      <alignment horizontal="center"/>
      <protection/>
    </xf>
    <xf numFmtId="49" fontId="24" fillId="0" borderId="16">
      <alignment horizontal="center"/>
      <protection/>
    </xf>
    <xf numFmtId="49" fontId="24" fillId="0" borderId="16">
      <alignment horizontal="center"/>
      <protection/>
    </xf>
    <xf numFmtId="49" fontId="24" fillId="0" borderId="16">
      <alignment horizontal="center"/>
      <protection/>
    </xf>
    <xf numFmtId="49" fontId="14" fillId="0" borderId="8">
      <alignment horizontal="center" vertical="center" shrinkToFit="1"/>
      <protection/>
    </xf>
    <xf numFmtId="0" fontId="13" fillId="0" borderId="16">
      <alignment horizontal="left"/>
      <protection/>
    </xf>
    <xf numFmtId="0" fontId="17" fillId="0" borderId="0">
      <alignment horizontal="center"/>
      <protection/>
    </xf>
    <xf numFmtId="0" fontId="13" fillId="0" borderId="0">
      <alignment horizontal="left"/>
      <protection/>
    </xf>
    <xf numFmtId="49" fontId="14" fillId="0" borderId="0">
      <alignment horizontal="left"/>
      <protection/>
    </xf>
    <xf numFmtId="0" fontId="13" fillId="20" borderId="20">
      <alignment/>
      <protection/>
    </xf>
    <xf numFmtId="0" fontId="13" fillId="0" borderId="21">
      <alignment horizontal="left"/>
      <protection/>
    </xf>
    <xf numFmtId="0" fontId="14" fillId="0" borderId="4">
      <alignment horizontal="center" wrapText="1"/>
      <protection/>
    </xf>
    <xf numFmtId="0" fontId="17" fillId="0" borderId="16">
      <alignment horizontal="center"/>
      <protection/>
    </xf>
    <xf numFmtId="0" fontId="13" fillId="0" borderId="0">
      <alignment horizontal="center"/>
      <protection/>
    </xf>
    <xf numFmtId="0" fontId="14" fillId="0" borderId="4">
      <alignment horizontal="center"/>
      <protection/>
    </xf>
    <xf numFmtId="0" fontId="14" fillId="0" borderId="0">
      <alignment horizontal="center"/>
      <protection/>
    </xf>
    <xf numFmtId="0" fontId="15" fillId="0" borderId="0">
      <alignment horizontal="left"/>
      <protection/>
    </xf>
    <xf numFmtId="0" fontId="14" fillId="0" borderId="21">
      <alignment/>
      <protection/>
    </xf>
    <xf numFmtId="0" fontId="17" fillId="0" borderId="0">
      <alignment/>
      <protection/>
    </xf>
    <xf numFmtId="49" fontId="13" fillId="0" borderId="21">
      <alignment/>
      <protection/>
    </xf>
    <xf numFmtId="49" fontId="17" fillId="0" borderId="0">
      <alignment/>
      <protection/>
    </xf>
    <xf numFmtId="0" fontId="13" fillId="20" borderId="0">
      <alignment/>
      <protection/>
    </xf>
    <xf numFmtId="0" fontId="13" fillId="0" borderId="0">
      <alignment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0" fontId="23" fillId="0" borderId="0">
      <alignment horizontal="center" vertical="center" wrapText="1"/>
      <protection/>
    </xf>
    <xf numFmtId="0" fontId="18" fillId="0" borderId="0">
      <alignment horizontal="center"/>
      <protection/>
    </xf>
    <xf numFmtId="0" fontId="25" fillId="0" borderId="0">
      <alignment horizontal="left" vertical="center" wrapText="1"/>
      <protection/>
    </xf>
    <xf numFmtId="0" fontId="25" fillId="0" borderId="0">
      <alignment horizontal="left" vertical="center" wrapText="1"/>
      <protection/>
    </xf>
    <xf numFmtId="0" fontId="25" fillId="0" borderId="0">
      <alignment horizontal="left" vertical="center" wrapText="1"/>
      <protection/>
    </xf>
    <xf numFmtId="0" fontId="25" fillId="0" borderId="0">
      <alignment horizontal="left" vertical="center" wrapText="1"/>
      <protection/>
    </xf>
    <xf numFmtId="0" fontId="18" fillId="0" borderId="0">
      <alignment/>
      <protection/>
    </xf>
    <xf numFmtId="0" fontId="25" fillId="0" borderId="0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25" fillId="0" borderId="0">
      <alignment horizontal="center" vertical="center" wrapText="1"/>
      <protection/>
    </xf>
    <xf numFmtId="0" fontId="14" fillId="0" borderId="0">
      <alignment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22" fillId="0" borderId="0">
      <alignment horizontal="center" vertical="center" wrapText="1"/>
      <protection/>
    </xf>
    <xf numFmtId="0" fontId="14" fillId="0" borderId="0">
      <alignment horizontal="left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22" fillId="0" borderId="0">
      <alignment horizontal="center" wrapText="1"/>
      <protection/>
    </xf>
    <xf numFmtId="0" fontId="18" fillId="0" borderId="4">
      <alignment horizont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4" fillId="0" borderId="8">
      <alignment horizontal="center" vertical="top" wrapText="1"/>
      <protection/>
    </xf>
    <xf numFmtId="0" fontId="23" fillId="0" borderId="0">
      <alignment horizontal="left" vertical="center" wrapText="1"/>
      <protection/>
    </xf>
    <xf numFmtId="0" fontId="23" fillId="0" borderId="0">
      <alignment horizontal="left" vertical="center" wrapText="1"/>
      <protection/>
    </xf>
    <xf numFmtId="0" fontId="23" fillId="0" borderId="0">
      <alignment horizontal="left" vertical="center" wrapText="1"/>
      <protection/>
    </xf>
    <xf numFmtId="0" fontId="23" fillId="0" borderId="0">
      <alignment horizontal="left" vertical="center" wrapText="1"/>
      <protection/>
    </xf>
    <xf numFmtId="0" fontId="14" fillId="0" borderId="8">
      <alignment horizontal="center" vertical="center"/>
      <protection/>
    </xf>
    <xf numFmtId="0" fontId="23" fillId="0" borderId="4">
      <alignment horizontal="center" vertical="center" wrapText="1"/>
      <protection/>
    </xf>
    <xf numFmtId="0" fontId="23" fillId="0" borderId="4">
      <alignment horizontal="center" vertical="center" wrapText="1"/>
      <protection/>
    </xf>
    <xf numFmtId="0" fontId="23" fillId="0" borderId="4">
      <alignment horizontal="center" vertical="center" wrapText="1"/>
      <protection/>
    </xf>
    <xf numFmtId="0" fontId="23" fillId="0" borderId="4">
      <alignment horizontal="center" vertical="center" wrapText="1"/>
      <protection/>
    </xf>
    <xf numFmtId="0" fontId="14" fillId="0" borderId="5">
      <alignment horizontal="left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14" fillId="0" borderId="7">
      <alignment horizontal="left" wrapText="1"/>
      <protection/>
    </xf>
    <xf numFmtId="0" fontId="24" fillId="0" borderId="12">
      <alignment horizontal="center"/>
      <protection/>
    </xf>
    <xf numFmtId="0" fontId="24" fillId="0" borderId="12">
      <alignment horizontal="center"/>
      <protection/>
    </xf>
    <xf numFmtId="0" fontId="24" fillId="0" borderId="12">
      <alignment horizontal="center"/>
      <protection/>
    </xf>
    <xf numFmtId="0" fontId="24" fillId="0" borderId="12">
      <alignment horizontal="center"/>
      <protection/>
    </xf>
    <xf numFmtId="0" fontId="14" fillId="0" borderId="22">
      <alignment horizontal="left" wrapText="1" indent="2"/>
      <protection/>
    </xf>
    <xf numFmtId="0" fontId="13" fillId="20" borderId="4">
      <alignment/>
      <protection/>
    </xf>
    <xf numFmtId="0" fontId="13" fillId="20" borderId="4">
      <alignment/>
      <protection/>
    </xf>
    <xf numFmtId="0" fontId="13" fillId="20" borderId="4">
      <alignment/>
      <protection/>
    </xf>
    <xf numFmtId="0" fontId="13" fillId="20" borderId="4">
      <alignment/>
      <protection/>
    </xf>
    <xf numFmtId="0" fontId="13" fillId="20" borderId="16">
      <alignment/>
      <protection/>
    </xf>
    <xf numFmtId="0" fontId="14" fillId="0" borderId="19">
      <alignment horizontal="left" wrapText="1"/>
      <protection/>
    </xf>
    <xf numFmtId="0" fontId="14" fillId="0" borderId="19">
      <alignment horizontal="left" wrapText="1"/>
      <protection/>
    </xf>
    <xf numFmtId="0" fontId="14" fillId="0" borderId="19">
      <alignment horizontal="left" wrapText="1"/>
      <protection/>
    </xf>
    <xf numFmtId="0" fontId="14" fillId="0" borderId="19">
      <alignment horizontal="left" wrapText="1"/>
      <protection/>
    </xf>
    <xf numFmtId="0" fontId="19" fillId="0" borderId="0">
      <alignment/>
      <protection/>
    </xf>
    <xf numFmtId="0" fontId="14" fillId="0" borderId="23">
      <alignment horizontal="left" wrapText="1"/>
      <protection/>
    </xf>
    <xf numFmtId="0" fontId="14" fillId="0" borderId="23">
      <alignment horizontal="left" wrapText="1"/>
      <protection/>
    </xf>
    <xf numFmtId="0" fontId="14" fillId="0" borderId="23">
      <alignment horizontal="left" wrapText="1"/>
      <protection/>
    </xf>
    <xf numFmtId="0" fontId="14" fillId="0" borderId="23">
      <alignment horizontal="left" wrapText="1"/>
      <protection/>
    </xf>
    <xf numFmtId="0" fontId="14" fillId="0" borderId="4">
      <alignment horizontal="left" wrapText="1"/>
      <protection/>
    </xf>
    <xf numFmtId="0" fontId="14" fillId="0" borderId="22">
      <alignment horizontal="left" wrapText="1"/>
      <protection/>
    </xf>
    <xf numFmtId="0" fontId="14" fillId="0" borderId="22">
      <alignment horizontal="left" wrapText="1"/>
      <protection/>
    </xf>
    <xf numFmtId="0" fontId="14" fillId="0" borderId="22">
      <alignment horizontal="left" wrapText="1"/>
      <protection/>
    </xf>
    <xf numFmtId="0" fontId="14" fillId="0" borderId="22">
      <alignment horizontal="left" wrapText="1"/>
      <protection/>
    </xf>
    <xf numFmtId="0" fontId="14" fillId="0" borderId="15">
      <alignment horizontal="left" wrapText="1"/>
      <protection/>
    </xf>
    <xf numFmtId="0" fontId="14" fillId="0" borderId="23">
      <alignment horizontal="left" wrapText="1" indent="2"/>
      <protection/>
    </xf>
    <xf numFmtId="0" fontId="14" fillId="0" borderId="23">
      <alignment horizontal="left" wrapText="1" indent="2"/>
      <protection/>
    </xf>
    <xf numFmtId="0" fontId="14" fillId="0" borderId="23">
      <alignment horizontal="left" wrapText="1" indent="2"/>
      <protection/>
    </xf>
    <xf numFmtId="0" fontId="14" fillId="0" borderId="23">
      <alignment horizontal="left" wrapText="1" indent="2"/>
      <protection/>
    </xf>
    <xf numFmtId="0" fontId="14" fillId="0" borderId="16">
      <alignment horizontal="left"/>
      <protection/>
    </xf>
    <xf numFmtId="0" fontId="14" fillId="0" borderId="22">
      <alignment horizontal="left" wrapText="1" indent="2"/>
      <protection/>
    </xf>
    <xf numFmtId="0" fontId="14" fillId="0" borderId="22">
      <alignment horizontal="left" wrapText="1" indent="2"/>
      <protection/>
    </xf>
    <xf numFmtId="0" fontId="14" fillId="0" borderId="22">
      <alignment horizontal="left" wrapText="1" indent="2"/>
      <protection/>
    </xf>
    <xf numFmtId="0" fontId="14" fillId="0" borderId="22">
      <alignment horizontal="left" wrapText="1" indent="2"/>
      <protection/>
    </xf>
    <xf numFmtId="0" fontId="14" fillId="0" borderId="10">
      <alignment horizontal="center" vertical="center"/>
      <protection/>
    </xf>
    <xf numFmtId="0" fontId="13" fillId="20" borderId="16">
      <alignment/>
      <protection/>
    </xf>
    <xf numFmtId="0" fontId="13" fillId="20" borderId="16">
      <alignment/>
      <protection/>
    </xf>
    <xf numFmtId="0" fontId="13" fillId="20" borderId="16">
      <alignment/>
      <protection/>
    </xf>
    <xf numFmtId="0" fontId="13" fillId="20" borderId="16">
      <alignment/>
      <protection/>
    </xf>
    <xf numFmtId="49" fontId="14" fillId="0" borderId="14">
      <alignment horizont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3" fillId="0" borderId="0">
      <alignment vertical="center" wrapText="1"/>
      <protection/>
    </xf>
    <xf numFmtId="49" fontId="14" fillId="0" borderId="24">
      <alignment horizontal="center" shrinkToFit="1"/>
      <protection/>
    </xf>
    <xf numFmtId="49" fontId="23" fillId="0" borderId="0">
      <alignment horizontal="left" vertical="center"/>
      <protection/>
    </xf>
    <xf numFmtId="49" fontId="23" fillId="0" borderId="0">
      <alignment horizontal="left" vertical="center"/>
      <protection/>
    </xf>
    <xf numFmtId="49" fontId="23" fillId="0" borderId="0">
      <alignment horizontal="left" vertical="center"/>
      <protection/>
    </xf>
    <xf numFmtId="49" fontId="23" fillId="0" borderId="0">
      <alignment horizontal="left" vertical="center"/>
      <protection/>
    </xf>
    <xf numFmtId="49" fontId="14" fillId="0" borderId="25">
      <alignment horizontal="center" shrinkToFit="1"/>
      <protection/>
    </xf>
    <xf numFmtId="0" fontId="23" fillId="0" borderId="4">
      <alignment horizontal="left" wrapText="1"/>
      <protection/>
    </xf>
    <xf numFmtId="0" fontId="23" fillId="0" borderId="4">
      <alignment horizontal="left" wrapText="1"/>
      <protection/>
    </xf>
    <xf numFmtId="0" fontId="23" fillId="0" borderId="4">
      <alignment horizontal="left" wrapText="1"/>
      <protection/>
    </xf>
    <xf numFmtId="0" fontId="23" fillId="0" borderId="4">
      <alignment horizontal="left" wrapText="1"/>
      <protection/>
    </xf>
    <xf numFmtId="0" fontId="20" fillId="0" borderId="0">
      <alignment/>
      <protection/>
    </xf>
    <xf numFmtId="0" fontId="23" fillId="0" borderId="15">
      <alignment horizontal="left" wrapText="1"/>
      <protection/>
    </xf>
    <xf numFmtId="0" fontId="23" fillId="0" borderId="15">
      <alignment horizontal="left" wrapText="1"/>
      <protection/>
    </xf>
    <xf numFmtId="0" fontId="23" fillId="0" borderId="15">
      <alignment horizontal="left" wrapText="1"/>
      <protection/>
    </xf>
    <xf numFmtId="0" fontId="23" fillId="0" borderId="15">
      <alignment horizontal="left" wrapText="1"/>
      <protection/>
    </xf>
    <xf numFmtId="49" fontId="14" fillId="0" borderId="17">
      <alignment horizontal="center"/>
      <protection/>
    </xf>
    <xf numFmtId="0" fontId="23" fillId="0" borderId="16">
      <alignment/>
      <protection/>
    </xf>
    <xf numFmtId="0" fontId="23" fillId="0" borderId="16">
      <alignment/>
      <protection/>
    </xf>
    <xf numFmtId="0" fontId="23" fillId="0" borderId="16">
      <alignment/>
      <protection/>
    </xf>
    <xf numFmtId="0" fontId="23" fillId="0" borderId="16">
      <alignment/>
      <protection/>
    </xf>
    <xf numFmtId="49" fontId="14" fillId="0" borderId="12">
      <alignment horizontal="center"/>
      <protection/>
    </xf>
    <xf numFmtId="0" fontId="24" fillId="0" borderId="10">
      <alignment horizontal="center"/>
      <protection/>
    </xf>
    <xf numFmtId="0" fontId="24" fillId="0" borderId="10">
      <alignment horizontal="center"/>
      <protection/>
    </xf>
    <xf numFmtId="0" fontId="24" fillId="0" borderId="10">
      <alignment horizontal="center"/>
      <protection/>
    </xf>
    <xf numFmtId="0" fontId="24" fillId="0" borderId="10">
      <alignment horizontal="center"/>
      <protection/>
    </xf>
    <xf numFmtId="49" fontId="14" fillId="0" borderId="13">
      <alignment horizontal="center"/>
      <protection/>
    </xf>
    <xf numFmtId="0" fontId="13" fillId="20" borderId="26">
      <alignment/>
      <protection/>
    </xf>
    <xf numFmtId="0" fontId="13" fillId="20" borderId="26">
      <alignment/>
      <protection/>
    </xf>
    <xf numFmtId="0" fontId="13" fillId="20" borderId="26">
      <alignment/>
      <protection/>
    </xf>
    <xf numFmtId="0" fontId="13" fillId="20" borderId="26">
      <alignment/>
      <protection/>
    </xf>
    <xf numFmtId="49" fontId="14" fillId="0" borderId="0">
      <alignment/>
      <protection/>
    </xf>
    <xf numFmtId="49" fontId="14" fillId="0" borderId="1">
      <alignment horizontal="center"/>
      <protection/>
    </xf>
    <xf numFmtId="49" fontId="14" fillId="0" borderId="1">
      <alignment horizontal="center"/>
      <protection/>
    </xf>
    <xf numFmtId="49" fontId="14" fillId="0" borderId="1">
      <alignment horizontal="center"/>
      <protection/>
    </xf>
    <xf numFmtId="49" fontId="14" fillId="0" borderId="1">
      <alignment horizontal="center"/>
      <protection/>
    </xf>
    <xf numFmtId="49" fontId="14" fillId="0" borderId="16">
      <alignment/>
      <protection/>
    </xf>
    <xf numFmtId="49" fontId="14" fillId="0" borderId="24">
      <alignment horizontal="center"/>
      <protection/>
    </xf>
    <xf numFmtId="49" fontId="14" fillId="0" borderId="24">
      <alignment horizontal="center"/>
      <protection/>
    </xf>
    <xf numFmtId="49" fontId="14" fillId="0" borderId="24">
      <alignment horizontal="center"/>
      <protection/>
    </xf>
    <xf numFmtId="49" fontId="14" fillId="0" borderId="24">
      <alignment horizontal="center"/>
      <protection/>
    </xf>
    <xf numFmtId="49" fontId="14" fillId="0" borderId="8">
      <alignment horizontal="center" vertical="top" wrapText="1"/>
      <protection/>
    </xf>
    <xf numFmtId="49" fontId="14" fillId="0" borderId="25">
      <alignment horizontal="center"/>
      <protection/>
    </xf>
    <xf numFmtId="49" fontId="14" fillId="0" borderId="25">
      <alignment horizontal="center"/>
      <protection/>
    </xf>
    <xf numFmtId="49" fontId="14" fillId="0" borderId="25">
      <alignment horizontal="center"/>
      <protection/>
    </xf>
    <xf numFmtId="49" fontId="14" fillId="0" borderId="25">
      <alignment horizontal="center"/>
      <protection/>
    </xf>
    <xf numFmtId="49" fontId="14" fillId="0" borderId="10">
      <alignment horizontal="center" vertical="center"/>
      <protection/>
    </xf>
    <xf numFmtId="0" fontId="13" fillId="20" borderId="20">
      <alignment/>
      <protection/>
    </xf>
    <xf numFmtId="0" fontId="13" fillId="20" borderId="20">
      <alignment/>
      <protection/>
    </xf>
    <xf numFmtId="0" fontId="13" fillId="20" borderId="20">
      <alignment/>
      <protection/>
    </xf>
    <xf numFmtId="0" fontId="13" fillId="20" borderId="20">
      <alignment/>
      <protection/>
    </xf>
    <xf numFmtId="4" fontId="14" fillId="0" borderId="17">
      <alignment horizontal="right" shrinkToFi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9" fontId="3" fillId="0" borderId="21">
      <alignment vertical="center" wrapText="1"/>
      <protection/>
    </xf>
    <xf numFmtId="4" fontId="14" fillId="0" borderId="12">
      <alignment horizontal="right" shrinkToFit="1"/>
      <protection/>
    </xf>
    <xf numFmtId="49" fontId="23" fillId="0" borderId="0">
      <alignment horizontal="left" vertical="center" wrapText="1"/>
      <protection/>
    </xf>
    <xf numFmtId="49" fontId="23" fillId="0" borderId="0">
      <alignment horizontal="left" vertical="center" wrapText="1"/>
      <protection/>
    </xf>
    <xf numFmtId="49" fontId="23" fillId="0" borderId="0">
      <alignment horizontal="left" vertical="center" wrapText="1"/>
      <protection/>
    </xf>
    <xf numFmtId="49" fontId="23" fillId="0" borderId="0">
      <alignment horizontal="left" vertical="center" wrapText="1"/>
      <protection/>
    </xf>
    <xf numFmtId="4" fontId="14" fillId="0" borderId="13">
      <alignment horizontal="right" shrinkToFit="1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22" fillId="0" borderId="0">
      <alignment horizontal="left" vertical="center" wrapText="1"/>
      <protection/>
    </xf>
    <xf numFmtId="0" fontId="20" fillId="0" borderId="27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4" fillId="0" borderId="28">
      <alignment horizontal="right"/>
      <protection/>
    </xf>
    <xf numFmtId="49" fontId="14" fillId="0" borderId="8">
      <alignment horizontal="center" wrapText="1"/>
      <protection/>
    </xf>
    <xf numFmtId="49" fontId="14" fillId="0" borderId="8">
      <alignment horizontal="center" wrapText="1"/>
      <protection/>
    </xf>
    <xf numFmtId="49" fontId="14" fillId="0" borderId="8">
      <alignment horizontal="center" wrapText="1"/>
      <protection/>
    </xf>
    <xf numFmtId="49" fontId="14" fillId="0" borderId="8">
      <alignment horizontal="center" wrapText="1"/>
      <protection/>
    </xf>
    <xf numFmtId="49" fontId="14" fillId="0" borderId="28">
      <alignment horizontal="right" vertical="center"/>
      <protection/>
    </xf>
    <xf numFmtId="49" fontId="14" fillId="0" borderId="12">
      <alignment horizontal="center" wrapText="1"/>
      <protection/>
    </xf>
    <xf numFmtId="49" fontId="14" fillId="0" borderId="12">
      <alignment horizontal="center" wrapText="1"/>
      <protection/>
    </xf>
    <xf numFmtId="49" fontId="14" fillId="0" borderId="12">
      <alignment horizontal="center" wrapText="1"/>
      <protection/>
    </xf>
    <xf numFmtId="49" fontId="14" fillId="0" borderId="12">
      <alignment horizontal="center" wrapText="1"/>
      <protection/>
    </xf>
    <xf numFmtId="49" fontId="14" fillId="0" borderId="28">
      <alignment horizontal="right"/>
      <protection/>
    </xf>
    <xf numFmtId="49" fontId="14" fillId="0" borderId="13">
      <alignment horizontal="center" wrapText="1"/>
      <protection/>
    </xf>
    <xf numFmtId="49" fontId="14" fillId="0" borderId="13">
      <alignment horizontal="center" wrapText="1"/>
      <protection/>
    </xf>
    <xf numFmtId="49" fontId="14" fillId="0" borderId="13">
      <alignment horizontal="center" wrapText="1"/>
      <protection/>
    </xf>
    <xf numFmtId="49" fontId="14" fillId="0" borderId="13">
      <alignment horizontal="center" wrapText="1"/>
      <protection/>
    </xf>
    <xf numFmtId="49" fontId="14" fillId="0" borderId="28">
      <alignment/>
      <protection/>
    </xf>
    <xf numFmtId="0" fontId="23" fillId="0" borderId="0">
      <alignment horizontal="center"/>
      <protection/>
    </xf>
    <xf numFmtId="0" fontId="23" fillId="0" borderId="0">
      <alignment horizontal="center"/>
      <protection/>
    </xf>
    <xf numFmtId="0" fontId="23" fillId="0" borderId="0">
      <alignment horizontal="center"/>
      <protection/>
    </xf>
    <xf numFmtId="0" fontId="23" fillId="0" borderId="0">
      <alignment horizontal="center"/>
      <protection/>
    </xf>
    <xf numFmtId="0" fontId="14" fillId="0" borderId="4">
      <alignment horizontal="center"/>
      <protection/>
    </xf>
    <xf numFmtId="0" fontId="13" fillId="0" borderId="0">
      <alignment horizontal="center" vertical="center" wrapText="1"/>
      <protection/>
    </xf>
    <xf numFmtId="0" fontId="13" fillId="0" borderId="0">
      <alignment horizontal="center" vertical="center" wrapText="1"/>
      <protection/>
    </xf>
    <xf numFmtId="0" fontId="13" fillId="0" borderId="0">
      <alignment horizontal="center" vertical="center" wrapText="1"/>
      <protection/>
    </xf>
    <xf numFmtId="0" fontId="13" fillId="0" borderId="0">
      <alignment horizontal="center" vertical="center" wrapText="1"/>
      <protection/>
    </xf>
    <xf numFmtId="0" fontId="14" fillId="0" borderId="10">
      <alignment horizontal="center"/>
      <protection/>
    </xf>
    <xf numFmtId="0" fontId="23" fillId="0" borderId="16">
      <alignment horizontal="center" vertical="center" wrapText="1"/>
      <protection/>
    </xf>
    <xf numFmtId="0" fontId="23" fillId="0" borderId="16">
      <alignment horizontal="center" vertical="center" wrapText="1"/>
      <protection/>
    </xf>
    <xf numFmtId="0" fontId="23" fillId="0" borderId="16">
      <alignment horizontal="center" vertical="center" wrapText="1"/>
      <protection/>
    </xf>
    <xf numFmtId="0" fontId="23" fillId="0" borderId="16">
      <alignment horizontal="center" vertical="center" wrapText="1"/>
      <protection/>
    </xf>
    <xf numFmtId="49" fontId="14" fillId="0" borderId="29">
      <alignment horizontal="center"/>
      <protection/>
    </xf>
    <xf numFmtId="0" fontId="26" fillId="0" borderId="0">
      <alignment horizontal="center" vertical="center" wrapText="1"/>
      <protection/>
    </xf>
    <xf numFmtId="0" fontId="26" fillId="0" borderId="0">
      <alignment horizontal="center" vertical="center" wrapText="1"/>
      <protection/>
    </xf>
    <xf numFmtId="0" fontId="26" fillId="0" borderId="0">
      <alignment horizontal="center" vertical="center" wrapText="1"/>
      <protection/>
    </xf>
    <xf numFmtId="0" fontId="26" fillId="0" borderId="0">
      <alignment horizontal="center" vertical="center" wrapText="1"/>
      <protection/>
    </xf>
    <xf numFmtId="14" fontId="14" fillId="0" borderId="30">
      <alignment horizontal="center"/>
      <protection/>
    </xf>
    <xf numFmtId="0" fontId="13" fillId="0" borderId="4">
      <alignment horizontal="center" vertical="center" wrapText="1"/>
      <protection/>
    </xf>
    <xf numFmtId="0" fontId="13" fillId="0" borderId="4">
      <alignment horizontal="center" vertical="center" wrapText="1"/>
      <protection/>
    </xf>
    <xf numFmtId="0" fontId="13" fillId="0" borderId="4">
      <alignment horizontal="center" vertical="center" wrapText="1"/>
      <protection/>
    </xf>
    <xf numFmtId="0" fontId="13" fillId="0" borderId="4">
      <alignment horizontal="center" vertical="center" wrapText="1"/>
      <protection/>
    </xf>
    <xf numFmtId="49" fontId="14" fillId="0" borderId="30">
      <alignment horizontal="center" vertical="center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0" fontId="23" fillId="0" borderId="8">
      <alignment horizontal="center" vertical="top" wrapText="1"/>
      <protection/>
    </xf>
    <xf numFmtId="49" fontId="14" fillId="0" borderId="30">
      <alignment horizontal="center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0" fontId="24" fillId="0" borderId="10">
      <alignment horizontal="center" vertical="center" wrapText="1"/>
      <protection/>
    </xf>
    <xf numFmtId="49" fontId="14" fillId="0" borderId="31">
      <alignment horizontal="center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4" fontId="14" fillId="0" borderId="8">
      <alignment horizontal="right" shrinkToFit="1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4" fontId="14" fillId="0" borderId="12">
      <alignment horizontal="right" shrinkToFit="1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0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4" fontId="14" fillId="0" borderId="13">
      <alignment horizontal="right" shrinkToFit="1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3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21" fillId="0" borderId="2">
      <alignment horizontal="right"/>
      <protection/>
    </xf>
    <xf numFmtId="0" fontId="18" fillId="0" borderId="4">
      <alignment horizontal="center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13" fillId="0" borderId="32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0" borderId="3">
      <alignment/>
      <protection/>
    </xf>
    <xf numFmtId="0" fontId="24" fillId="0" borderId="0">
      <alignment horizontal="center" vertical="center" wrapText="1"/>
      <protection/>
    </xf>
    <xf numFmtId="0" fontId="24" fillId="0" borderId="0">
      <alignment horizontal="center" vertical="center" wrapText="1"/>
      <protection/>
    </xf>
    <xf numFmtId="0" fontId="24" fillId="0" borderId="0">
      <alignment horizontal="center" vertical="center" wrapText="1"/>
      <protection/>
    </xf>
    <xf numFmtId="0" fontId="24" fillId="0" borderId="0">
      <alignment horizontal="center" vertical="center" wrapText="1"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0" fontId="24" fillId="0" borderId="16">
      <alignment horizontal="center" vertical="center" wrapText="1"/>
      <protection/>
    </xf>
    <xf numFmtId="0" fontId="24" fillId="0" borderId="16">
      <alignment horizontal="center" vertical="center" wrapText="1"/>
      <protection/>
    </xf>
    <xf numFmtId="0" fontId="24" fillId="0" borderId="16">
      <alignment horizontal="center" vertical="center" wrapText="1"/>
      <protection/>
    </xf>
    <xf numFmtId="0" fontId="24" fillId="0" borderId="16">
      <alignment horizontal="center" vertical="center" wrapText="1"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49" fontId="21" fillId="0" borderId="0">
      <alignment/>
      <protection/>
    </xf>
    <xf numFmtId="0" fontId="18" fillId="0" borderId="0">
      <alignment horizontal="center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14" fillId="0" borderId="33">
      <alignment horizontal="left" wrapText="1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23" fillId="0" borderId="0">
      <alignment horizontal="right"/>
      <protection/>
    </xf>
    <xf numFmtId="0" fontId="13" fillId="20" borderId="34">
      <alignment/>
      <protection/>
    </xf>
    <xf numFmtId="0" fontId="24" fillId="0" borderId="0">
      <alignment horizontal="right"/>
      <protection/>
    </xf>
    <xf numFmtId="0" fontId="24" fillId="0" borderId="0">
      <alignment horizontal="right"/>
      <protection/>
    </xf>
    <xf numFmtId="0" fontId="24" fillId="0" borderId="0">
      <alignment horizontal="right"/>
      <protection/>
    </xf>
    <xf numFmtId="0" fontId="24" fillId="0" borderId="0">
      <alignment horizontal="right"/>
      <protection/>
    </xf>
    <xf numFmtId="0" fontId="14" fillId="0" borderId="19">
      <alignment horizontal="left" wrapText="1"/>
      <protection/>
    </xf>
    <xf numFmtId="49" fontId="24" fillId="0" borderId="0">
      <alignment horizontal="right" wrapText="1"/>
      <protection/>
    </xf>
    <xf numFmtId="49" fontId="24" fillId="0" borderId="0">
      <alignment horizontal="right" wrapText="1"/>
      <protection/>
    </xf>
    <xf numFmtId="49" fontId="24" fillId="0" borderId="0">
      <alignment horizontal="right" wrapText="1"/>
      <protection/>
    </xf>
    <xf numFmtId="49" fontId="24" fillId="0" borderId="0">
      <alignment horizontal="right" wrapText="1"/>
      <protection/>
    </xf>
    <xf numFmtId="0" fontId="19" fillId="0" borderId="16">
      <alignment/>
      <protection/>
    </xf>
    <xf numFmtId="0" fontId="13" fillId="0" borderId="21">
      <alignment horizontal="center" vertical="center" wrapText="1"/>
      <protection/>
    </xf>
    <xf numFmtId="0" fontId="13" fillId="0" borderId="21">
      <alignment horizontal="center" vertical="center" wrapText="1"/>
      <protection/>
    </xf>
    <xf numFmtId="0" fontId="13" fillId="0" borderId="21">
      <alignment horizontal="center" vertical="center" wrapText="1"/>
      <protection/>
    </xf>
    <xf numFmtId="0" fontId="13" fillId="0" borderId="21">
      <alignment horizontal="center" vertical="center" wrapText="1"/>
      <protection/>
    </xf>
    <xf numFmtId="0" fontId="14" fillId="0" borderId="14">
      <alignment horizontal="center" shrinkToFit="1"/>
      <protection/>
    </xf>
    <xf numFmtId="0" fontId="23" fillId="0" borderId="0">
      <alignment horizontal="right" vertical="center" wrapText="1"/>
      <protection/>
    </xf>
    <xf numFmtId="0" fontId="23" fillId="0" borderId="0">
      <alignment horizontal="right" vertical="center" wrapText="1"/>
      <protection/>
    </xf>
    <xf numFmtId="0" fontId="23" fillId="0" borderId="0">
      <alignment horizontal="right" vertical="center" wrapText="1"/>
      <protection/>
    </xf>
    <xf numFmtId="0" fontId="23" fillId="0" borderId="0">
      <alignment horizontal="right" vertical="center" wrapText="1"/>
      <protection/>
    </xf>
    <xf numFmtId="0" fontId="14" fillId="0" borderId="24">
      <alignment horizontal="center" shrinkToFit="1"/>
      <protection/>
    </xf>
    <xf numFmtId="49" fontId="23" fillId="0" borderId="0">
      <alignment horizontal="left" vertical="top" wrapText="1"/>
      <protection/>
    </xf>
    <xf numFmtId="49" fontId="23" fillId="0" borderId="0">
      <alignment horizontal="left" vertical="top" wrapText="1"/>
      <protection/>
    </xf>
    <xf numFmtId="49" fontId="23" fillId="0" borderId="0">
      <alignment horizontal="left" vertical="top" wrapText="1"/>
      <protection/>
    </xf>
    <xf numFmtId="49" fontId="23" fillId="0" borderId="0">
      <alignment horizontal="left" vertical="top" wrapText="1"/>
      <protection/>
    </xf>
    <xf numFmtId="49" fontId="14" fillId="0" borderId="25">
      <alignment horizontal="center" wrapText="1"/>
      <protection/>
    </xf>
    <xf numFmtId="49" fontId="23" fillId="0" borderId="27">
      <alignment horizontal="center" shrinkToFit="1"/>
      <protection/>
    </xf>
    <xf numFmtId="49" fontId="23" fillId="0" borderId="27">
      <alignment horizontal="center" shrinkToFit="1"/>
      <protection/>
    </xf>
    <xf numFmtId="49" fontId="23" fillId="0" borderId="27">
      <alignment horizontal="center" shrinkToFit="1"/>
      <protection/>
    </xf>
    <xf numFmtId="49" fontId="23" fillId="0" borderId="27">
      <alignment horizontal="center" shrinkToFit="1"/>
      <protection/>
    </xf>
    <xf numFmtId="0" fontId="13" fillId="20" borderId="18">
      <alignment/>
      <protection/>
    </xf>
    <xf numFmtId="0" fontId="24" fillId="0" borderId="28">
      <alignment horizontal="right"/>
      <protection/>
    </xf>
    <xf numFmtId="0" fontId="24" fillId="0" borderId="28">
      <alignment horizontal="right"/>
      <protection/>
    </xf>
    <xf numFmtId="0" fontId="24" fillId="0" borderId="28">
      <alignment horizontal="right"/>
      <protection/>
    </xf>
    <xf numFmtId="0" fontId="24" fillId="0" borderId="28">
      <alignment horizontal="right"/>
      <protection/>
    </xf>
    <xf numFmtId="49" fontId="14" fillId="0" borderId="35">
      <alignment horizontal="center" shrinkToFit="1"/>
      <protection/>
    </xf>
    <xf numFmtId="49" fontId="24" fillId="0" borderId="28">
      <alignment horizontal="right" wrapText="1"/>
      <protection/>
    </xf>
    <xf numFmtId="49" fontId="24" fillId="0" borderId="28">
      <alignment horizontal="right" wrapText="1"/>
      <protection/>
    </xf>
    <xf numFmtId="49" fontId="24" fillId="0" borderId="28">
      <alignment horizontal="right" wrapText="1"/>
      <protection/>
    </xf>
    <xf numFmtId="49" fontId="24" fillId="0" borderId="28">
      <alignment horizontal="right" wrapText="1"/>
      <protection/>
    </xf>
    <xf numFmtId="0" fontId="19" fillId="0" borderId="21">
      <alignment/>
      <protection/>
    </xf>
    <xf numFmtId="0" fontId="23" fillId="0" borderId="28">
      <alignment horizontal="center" vertical="center" wrapText="1"/>
      <protection/>
    </xf>
    <xf numFmtId="0" fontId="23" fillId="0" borderId="28">
      <alignment horizontal="center" vertical="center" wrapText="1"/>
      <protection/>
    </xf>
    <xf numFmtId="0" fontId="23" fillId="0" borderId="28">
      <alignment horizontal="center" vertical="center" wrapText="1"/>
      <protection/>
    </xf>
    <xf numFmtId="0" fontId="23" fillId="0" borderId="28">
      <alignment horizontal="center" vertical="center" wrapText="1"/>
      <protection/>
    </xf>
    <xf numFmtId="0" fontId="14" fillId="0" borderId="10">
      <alignment horizontal="center" vertical="center" shrinkToFit="1"/>
      <protection/>
    </xf>
    <xf numFmtId="49" fontId="23" fillId="0" borderId="0">
      <alignment horizontal="center"/>
      <protection/>
    </xf>
    <xf numFmtId="49" fontId="23" fillId="0" borderId="0">
      <alignment horizontal="center"/>
      <protection/>
    </xf>
    <xf numFmtId="49" fontId="23" fillId="0" borderId="0">
      <alignment horizontal="center"/>
      <protection/>
    </xf>
    <xf numFmtId="49" fontId="23" fillId="0" borderId="0">
      <alignment horizontal="center"/>
      <protection/>
    </xf>
    <xf numFmtId="49" fontId="14" fillId="0" borderId="13">
      <alignment horizontal="center" wrapText="1"/>
      <protection/>
    </xf>
    <xf numFmtId="0" fontId="23" fillId="0" borderId="4">
      <alignment horizontal="right" vertical="center" wrapText="1"/>
      <protection/>
    </xf>
    <xf numFmtId="0" fontId="23" fillId="0" borderId="4">
      <alignment horizontal="right" vertical="center" wrapText="1"/>
      <protection/>
    </xf>
    <xf numFmtId="0" fontId="23" fillId="0" borderId="4">
      <alignment horizontal="right" vertical="center" wrapText="1"/>
      <protection/>
    </xf>
    <xf numFmtId="0" fontId="23" fillId="0" borderId="4">
      <alignment horizontal="right" vertical="center" wrapText="1"/>
      <protection/>
    </xf>
    <xf numFmtId="49" fontId="14" fillId="0" borderId="36">
      <alignment horizontal="center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0" fontId="24" fillId="0" borderId="8">
      <alignment horizontal="center" vertical="top" wrapText="1"/>
      <protection/>
    </xf>
    <xf numFmtId="49" fontId="14" fillId="0" borderId="10">
      <alignment horizontal="center" vertical="center" shrinkToFit="1"/>
      <protection/>
    </xf>
    <xf numFmtId="49" fontId="23" fillId="0" borderId="4">
      <alignment horizontal="left" vertical="top" wrapText="1"/>
      <protection/>
    </xf>
    <xf numFmtId="49" fontId="23" fillId="0" borderId="4">
      <alignment horizontal="left" vertical="top" wrapText="1"/>
      <protection/>
    </xf>
    <xf numFmtId="49" fontId="23" fillId="0" borderId="4">
      <alignment horizontal="left" vertical="top" wrapText="1"/>
      <protection/>
    </xf>
    <xf numFmtId="49" fontId="23" fillId="0" borderId="4">
      <alignment horizontal="left" vertical="top" wrapText="1"/>
      <protection/>
    </xf>
    <xf numFmtId="195" fontId="14" fillId="0" borderId="12">
      <alignment horizontal="right" shrinkToFit="1"/>
      <protection/>
    </xf>
    <xf numFmtId="49" fontId="23" fillId="0" borderId="10">
      <alignment horizontal="center" shrinkToFit="1"/>
      <protection/>
    </xf>
    <xf numFmtId="49" fontId="23" fillId="0" borderId="10">
      <alignment horizontal="center" shrinkToFit="1"/>
      <protection/>
    </xf>
    <xf numFmtId="49" fontId="23" fillId="0" borderId="10">
      <alignment horizontal="center" shrinkToFit="1"/>
      <protection/>
    </xf>
    <xf numFmtId="49" fontId="23" fillId="0" borderId="10">
      <alignment horizontal="center" shrinkToFit="1"/>
      <protection/>
    </xf>
    <xf numFmtId="4" fontId="14" fillId="0" borderId="13">
      <alignment horizontal="right" wrapText="1"/>
      <protection/>
    </xf>
    <xf numFmtId="49" fontId="23" fillId="0" borderId="29">
      <alignment horizontal="center"/>
      <protection/>
    </xf>
    <xf numFmtId="49" fontId="23" fillId="0" borderId="29">
      <alignment horizontal="center"/>
      <protection/>
    </xf>
    <xf numFmtId="49" fontId="23" fillId="0" borderId="29">
      <alignment horizontal="center"/>
      <protection/>
    </xf>
    <xf numFmtId="49" fontId="23" fillId="0" borderId="29">
      <alignment horizontal="center"/>
      <protection/>
    </xf>
    <xf numFmtId="4" fontId="14" fillId="0" borderId="36">
      <alignment horizontal="right" shrinkToFit="1"/>
      <protection/>
    </xf>
    <xf numFmtId="14" fontId="23" fillId="0" borderId="30">
      <alignment horizontal="center"/>
      <protection/>
    </xf>
    <xf numFmtId="14" fontId="23" fillId="0" borderId="30">
      <alignment horizontal="center"/>
      <protection/>
    </xf>
    <xf numFmtId="14" fontId="23" fillId="0" borderId="30">
      <alignment horizontal="center"/>
      <protection/>
    </xf>
    <xf numFmtId="14" fontId="23" fillId="0" borderId="30">
      <alignment horizontal="center"/>
      <protection/>
    </xf>
    <xf numFmtId="49" fontId="14" fillId="0" borderId="0">
      <alignment horizontal="right"/>
      <protection/>
    </xf>
    <xf numFmtId="49" fontId="23" fillId="0" borderId="30">
      <alignment horizontal="center" vertical="center"/>
      <protection/>
    </xf>
    <xf numFmtId="49" fontId="23" fillId="0" borderId="30">
      <alignment horizontal="center" vertical="center"/>
      <protection/>
    </xf>
    <xf numFmtId="49" fontId="23" fillId="0" borderId="30">
      <alignment horizontal="center" vertical="center"/>
      <protection/>
    </xf>
    <xf numFmtId="49" fontId="23" fillId="0" borderId="30">
      <alignment horizontal="center" vertical="center"/>
      <protection/>
    </xf>
    <xf numFmtId="4" fontId="14" fillId="0" borderId="37">
      <alignment horizontal="right" shrinkToFit="1"/>
      <protection/>
    </xf>
    <xf numFmtId="0" fontId="23" fillId="0" borderId="30">
      <alignment horizontal="center" vertical="center" wrapText="1"/>
      <protection/>
    </xf>
    <xf numFmtId="0" fontId="23" fillId="0" borderId="30">
      <alignment horizontal="center" vertical="center" wrapText="1"/>
      <protection/>
    </xf>
    <xf numFmtId="0" fontId="23" fillId="0" borderId="30">
      <alignment horizontal="center" vertical="center" wrapText="1"/>
      <protection/>
    </xf>
    <xf numFmtId="0" fontId="23" fillId="0" borderId="30">
      <alignment horizontal="center" vertical="center" wrapText="1"/>
      <protection/>
    </xf>
    <xf numFmtId="195" fontId="14" fillId="0" borderId="23">
      <alignment horizontal="right" shrinkToFit="1"/>
      <protection/>
    </xf>
    <xf numFmtId="49" fontId="23" fillId="0" borderId="31">
      <alignment horizontal="center"/>
      <protection/>
    </xf>
    <xf numFmtId="49" fontId="23" fillId="0" borderId="31">
      <alignment horizontal="center"/>
      <protection/>
    </xf>
    <xf numFmtId="49" fontId="23" fillId="0" borderId="31">
      <alignment horizontal="center"/>
      <protection/>
    </xf>
    <xf numFmtId="49" fontId="23" fillId="0" borderId="31">
      <alignment horizontal="center"/>
      <protection/>
    </xf>
    <xf numFmtId="4" fontId="14" fillId="0" borderId="22">
      <alignment horizontal="right" wrapText="1"/>
      <protection/>
    </xf>
    <xf numFmtId="49" fontId="13" fillId="0" borderId="21">
      <alignment horizontal="center" vertical="center" wrapText="1"/>
      <protection/>
    </xf>
    <xf numFmtId="49" fontId="13" fillId="0" borderId="21">
      <alignment horizontal="center" vertical="center" wrapText="1"/>
      <protection/>
    </xf>
    <xf numFmtId="49" fontId="13" fillId="0" borderId="21">
      <alignment horizontal="center" vertical="center" wrapText="1"/>
      <protection/>
    </xf>
    <xf numFmtId="49" fontId="13" fillId="0" borderId="21">
      <alignment horizontal="center" vertical="center" wrapText="1"/>
      <protection/>
    </xf>
    <xf numFmtId="49" fontId="14" fillId="0" borderId="38">
      <alignment horizontal="center"/>
      <protection/>
    </xf>
    <xf numFmtId="4" fontId="14" fillId="0" borderId="19">
      <alignment horizontal="right" shrinkToFit="1"/>
      <protection/>
    </xf>
    <xf numFmtId="4" fontId="14" fillId="0" borderId="19">
      <alignment horizontal="right" shrinkToFit="1"/>
      <protection/>
    </xf>
    <xf numFmtId="4" fontId="14" fillId="0" borderId="19">
      <alignment horizontal="right" shrinkToFit="1"/>
      <protection/>
    </xf>
    <xf numFmtId="4" fontId="14" fillId="0" borderId="19">
      <alignment horizontal="right" shrinkToFit="1"/>
      <protection/>
    </xf>
    <xf numFmtId="0" fontId="18" fillId="0" borderId="3">
      <alignment horizontal="center"/>
      <protection/>
    </xf>
    <xf numFmtId="0" fontId="49" fillId="0" borderId="23">
      <alignment horizontal="center" vertical="center" wrapText="1"/>
      <protection/>
    </xf>
    <xf numFmtId="0" fontId="49" fillId="0" borderId="23">
      <alignment horizontal="center" vertical="center" wrapText="1"/>
      <protection/>
    </xf>
    <xf numFmtId="0" fontId="49" fillId="0" borderId="23">
      <alignment horizontal="center" vertical="center" wrapText="1"/>
      <protection/>
    </xf>
    <xf numFmtId="0" fontId="49" fillId="0" borderId="23">
      <alignment horizontal="center" vertical="center" wrapText="1"/>
      <protection/>
    </xf>
    <xf numFmtId="49" fontId="13" fillId="0" borderId="3">
      <alignment/>
      <protection/>
    </xf>
    <xf numFmtId="4" fontId="14" fillId="0" borderId="22">
      <alignment horizontal="right" shrinkToFit="1"/>
      <protection/>
    </xf>
    <xf numFmtId="4" fontId="14" fillId="0" borderId="22">
      <alignment horizontal="right" shrinkToFit="1"/>
      <protection/>
    </xf>
    <xf numFmtId="4" fontId="14" fillId="0" borderId="22">
      <alignment horizontal="right" shrinkToFit="1"/>
      <protection/>
    </xf>
    <xf numFmtId="4" fontId="14" fillId="0" borderId="22">
      <alignment horizontal="right" shrinkToFit="1"/>
      <protection/>
    </xf>
    <xf numFmtId="49" fontId="13" fillId="0" borderId="2">
      <alignment/>
      <protection/>
    </xf>
    <xf numFmtId="49" fontId="23" fillId="0" borderId="0">
      <alignment horizontal="center" vertical="center" wrapText="1"/>
      <protection/>
    </xf>
    <xf numFmtId="49" fontId="23" fillId="0" borderId="0">
      <alignment horizontal="center" vertical="center" wrapText="1"/>
      <protection/>
    </xf>
    <xf numFmtId="49" fontId="23" fillId="0" borderId="0">
      <alignment horizontal="center" vertical="center" wrapText="1"/>
      <protection/>
    </xf>
    <xf numFmtId="49" fontId="23" fillId="0" borderId="0">
      <alignment horizontal="center" vertical="center" wrapText="1"/>
      <protection/>
    </xf>
    <xf numFmtId="0" fontId="13" fillId="0" borderId="2">
      <alignment wrapText="1"/>
      <protection/>
    </xf>
    <xf numFmtId="49" fontId="23" fillId="0" borderId="3">
      <alignment horizontal="center" vertical="center" wrapText="1"/>
      <protection/>
    </xf>
    <xf numFmtId="49" fontId="23" fillId="0" borderId="3">
      <alignment horizontal="center" vertical="center" wrapText="1"/>
      <protection/>
    </xf>
    <xf numFmtId="49" fontId="23" fillId="0" borderId="3">
      <alignment horizontal="center" vertical="center" wrapText="1"/>
      <protection/>
    </xf>
    <xf numFmtId="49" fontId="23" fillId="0" borderId="3">
      <alignment horizontal="center" vertical="center" wrapText="1"/>
      <protection/>
    </xf>
    <xf numFmtId="0" fontId="13" fillId="0" borderId="2">
      <alignment/>
      <protection/>
    </xf>
    <xf numFmtId="49" fontId="23" fillId="0" borderId="2">
      <alignment horizontal="center" vertical="center" wrapText="1"/>
      <protection/>
    </xf>
    <xf numFmtId="49" fontId="23" fillId="0" borderId="2">
      <alignment horizontal="center" vertical="center" wrapText="1"/>
      <protection/>
    </xf>
    <xf numFmtId="49" fontId="23" fillId="0" borderId="2">
      <alignment horizontal="center" vertical="center" wrapText="1"/>
      <protection/>
    </xf>
    <xf numFmtId="49" fontId="23" fillId="0" borderId="2">
      <alignment horizontal="center" vertical="center" wrapText="1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39" applyNumberFormat="0" applyAlignment="0" applyProtection="0"/>
    <xf numFmtId="0" fontId="51" fillId="28" borderId="40" applyNumberFormat="0" applyAlignment="0" applyProtection="0"/>
    <xf numFmtId="0" fontId="52" fillId="28" borderId="39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41" applyNumberFormat="0" applyFill="0" applyAlignment="0" applyProtection="0"/>
    <xf numFmtId="0" fontId="54" fillId="0" borderId="42" applyNumberFormat="0" applyFill="0" applyAlignment="0" applyProtection="0"/>
    <xf numFmtId="0" fontId="55" fillId="0" borderId="4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44" applyNumberFormat="0" applyFill="0" applyAlignment="0" applyProtection="0"/>
    <xf numFmtId="0" fontId="57" fillId="29" borderId="45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2" borderId="46" applyNumberFormat="0" applyFont="0" applyAlignment="0" applyProtection="0"/>
    <xf numFmtId="9" fontId="0" fillId="0" borderId="0" applyFont="0" applyFill="0" applyBorder="0" applyAlignment="0" applyProtection="0"/>
    <xf numFmtId="0" fontId="62" fillId="0" borderId="47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102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6" fillId="34" borderId="4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49" fontId="5" fillId="34" borderId="50" xfId="0" applyNumberFormat="1" applyFont="1" applyFill="1" applyBorder="1" applyAlignment="1">
      <alignment horizontal="center" vertical="center"/>
    </xf>
    <xf numFmtId="49" fontId="5" fillId="34" borderId="51" xfId="0" applyNumberFormat="1" applyFont="1" applyFill="1" applyBorder="1" applyAlignment="1">
      <alignment horizontal="center" vertical="center"/>
    </xf>
    <xf numFmtId="49" fontId="5" fillId="34" borderId="52" xfId="0" applyNumberFormat="1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7" borderId="0" xfId="0" applyFill="1" applyAlignment="1">
      <alignment/>
    </xf>
    <xf numFmtId="171" fontId="0" fillId="7" borderId="0" xfId="0" applyNumberFormat="1" applyFill="1" applyAlignment="1">
      <alignment/>
    </xf>
    <xf numFmtId="0" fontId="0" fillId="35" borderId="0" xfId="0" applyFill="1" applyAlignment="1">
      <alignment/>
    </xf>
    <xf numFmtId="171" fontId="0" fillId="35" borderId="0" xfId="0" applyNumberFormat="1" applyFill="1" applyAlignment="1">
      <alignment/>
    </xf>
    <xf numFmtId="49" fontId="5" fillId="35" borderId="5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35" borderId="57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left" vertical="center" wrapText="1"/>
    </xf>
    <xf numFmtId="0" fontId="5" fillId="34" borderId="57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35" borderId="57" xfId="0" applyFont="1" applyFill="1" applyBorder="1" applyAlignment="1">
      <alignment horizontal="left" vertical="center" wrapText="1"/>
    </xf>
    <xf numFmtId="0" fontId="5" fillId="34" borderId="60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5" fillId="34" borderId="58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5" fillId="35" borderId="61" xfId="0" applyNumberFormat="1" applyFont="1" applyFill="1" applyBorder="1" applyAlignment="1">
      <alignment horizontal="center" vertical="center"/>
    </xf>
    <xf numFmtId="4" fontId="5" fillId="34" borderId="61" xfId="1058" applyNumberFormat="1" applyFont="1" applyFill="1" applyBorder="1" applyAlignment="1">
      <alignment horizontal="center" vertical="center"/>
    </xf>
    <xf numFmtId="4" fontId="5" fillId="35" borderId="61" xfId="1058" applyNumberFormat="1" applyFont="1" applyFill="1" applyBorder="1" applyAlignment="1">
      <alignment horizontal="center" vertical="center"/>
    </xf>
    <xf numFmtId="4" fontId="5" fillId="35" borderId="57" xfId="1058" applyNumberFormat="1" applyFont="1" applyFill="1" applyBorder="1" applyAlignment="1">
      <alignment horizontal="center" vertical="center"/>
    </xf>
    <xf numFmtId="4" fontId="5" fillId="34" borderId="57" xfId="0" applyNumberFormat="1" applyFont="1" applyFill="1" applyBorder="1" applyAlignment="1">
      <alignment horizontal="center" vertical="center"/>
    </xf>
    <xf numFmtId="4" fontId="5" fillId="35" borderId="62" xfId="1058" applyNumberFormat="1" applyFont="1" applyFill="1" applyBorder="1" applyAlignment="1">
      <alignment horizontal="center" vertical="center"/>
    </xf>
    <xf numFmtId="4" fontId="5" fillId="35" borderId="13" xfId="615" applyNumberFormat="1" applyFont="1" applyFill="1" applyAlignment="1" applyProtection="1">
      <alignment horizontal="center" vertical="center" shrinkToFit="1"/>
      <protection/>
    </xf>
    <xf numFmtId="4" fontId="5" fillId="35" borderId="13" xfId="746" applyNumberFormat="1" applyFont="1" applyFill="1" applyAlignment="1" applyProtection="1">
      <alignment horizontal="center" vertical="center" shrinkToFit="1"/>
      <protection/>
    </xf>
    <xf numFmtId="4" fontId="5" fillId="34" borderId="60" xfId="1058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5" fillId="0" borderId="61" xfId="1058" applyNumberFormat="1" applyFont="1" applyFill="1" applyBorder="1" applyAlignment="1">
      <alignment horizontal="center" vertical="center"/>
    </xf>
    <xf numFmtId="4" fontId="5" fillId="0" borderId="57" xfId="615" applyNumberFormat="1" applyFont="1" applyBorder="1" applyAlignment="1" applyProtection="1">
      <alignment horizontal="center" vertical="center" shrinkToFit="1"/>
      <protection/>
    </xf>
    <xf numFmtId="4" fontId="5" fillId="35" borderId="57" xfId="615" applyNumberFormat="1" applyFont="1" applyFill="1" applyBorder="1" applyAlignment="1" applyProtection="1">
      <alignment horizontal="center" vertical="center" shrinkToFit="1"/>
      <protection/>
    </xf>
    <xf numFmtId="4" fontId="5" fillId="34" borderId="63" xfId="1058" applyNumberFormat="1" applyFont="1" applyFill="1" applyBorder="1" applyAlignment="1">
      <alignment horizontal="center" vertical="center"/>
    </xf>
    <xf numFmtId="4" fontId="5" fillId="0" borderId="13" xfId="744" applyNumberFormat="1" applyFont="1" applyAlignment="1" applyProtection="1">
      <alignment horizontal="center" vertical="center" shrinkToFit="1"/>
      <protection/>
    </xf>
    <xf numFmtId="4" fontId="5" fillId="0" borderId="13" xfId="743" applyNumberFormat="1" applyFont="1" applyAlignment="1" applyProtection="1">
      <alignment horizontal="center" vertical="center" shrinkToFit="1"/>
      <protection/>
    </xf>
    <xf numFmtId="4" fontId="5" fillId="34" borderId="64" xfId="1058" applyNumberFormat="1" applyFont="1" applyFill="1" applyBorder="1" applyAlignment="1">
      <alignment horizontal="center" vertical="center"/>
    </xf>
    <xf numFmtId="4" fontId="5" fillId="0" borderId="13" xfId="745" applyNumberFormat="1" applyFont="1" applyAlignment="1" applyProtection="1">
      <alignment horizontal="center" vertical="center" shrinkToFit="1"/>
      <protection/>
    </xf>
    <xf numFmtId="4" fontId="5" fillId="0" borderId="13" xfId="615" applyNumberFormat="1" applyFont="1" applyAlignment="1" applyProtection="1">
      <alignment horizontal="center" vertical="center" shrinkToFit="1"/>
      <protection/>
    </xf>
    <xf numFmtId="4" fontId="6" fillId="0" borderId="0" xfId="0" applyNumberFormat="1" applyFont="1" applyAlignment="1">
      <alignment horizontal="center" vertical="center"/>
    </xf>
    <xf numFmtId="4" fontId="5" fillId="34" borderId="65" xfId="1058" applyNumberFormat="1" applyFont="1" applyFill="1" applyBorder="1" applyAlignment="1">
      <alignment horizontal="center" vertical="center"/>
    </xf>
    <xf numFmtId="4" fontId="5" fillId="0" borderId="65" xfId="1058" applyNumberFormat="1" applyFont="1" applyFill="1" applyBorder="1" applyAlignment="1">
      <alignment horizontal="center" vertical="center"/>
    </xf>
    <xf numFmtId="4" fontId="5" fillId="35" borderId="65" xfId="1058" applyNumberFormat="1" applyFont="1" applyFill="1" applyBorder="1" applyAlignment="1">
      <alignment horizontal="center" vertical="center"/>
    </xf>
    <xf numFmtId="4" fontId="5" fillId="34" borderId="66" xfId="1058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36" borderId="0" xfId="0" applyFill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49" fontId="4" fillId="36" borderId="51" xfId="0" applyNumberFormat="1" applyFont="1" applyFill="1" applyBorder="1" applyAlignment="1">
      <alignment horizontal="center" vertical="center"/>
    </xf>
    <xf numFmtId="0" fontId="4" fillId="36" borderId="63" xfId="0" applyFont="1" applyFill="1" applyBorder="1" applyAlignment="1">
      <alignment horizontal="left" vertical="center" wrapText="1"/>
    </xf>
    <xf numFmtId="4" fontId="4" fillId="36" borderId="62" xfId="1058" applyNumberFormat="1" applyFont="1" applyFill="1" applyBorder="1" applyAlignment="1">
      <alignment horizontal="center" vertical="center"/>
    </xf>
    <xf numFmtId="4" fontId="4" fillId="36" borderId="67" xfId="1058" applyNumberFormat="1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49" fontId="4" fillId="36" borderId="50" xfId="0" applyNumberFormat="1" applyFont="1" applyFill="1" applyBorder="1" applyAlignment="1">
      <alignment horizontal="center" vertical="center"/>
    </xf>
    <xf numFmtId="0" fontId="4" fillId="36" borderId="57" xfId="0" applyFont="1" applyFill="1" applyBorder="1" applyAlignment="1">
      <alignment horizontal="left" vertical="center" wrapText="1"/>
    </xf>
    <xf numFmtId="4" fontId="4" fillId="36" borderId="61" xfId="1058" applyNumberFormat="1" applyFont="1" applyFill="1" applyBorder="1" applyAlignment="1">
      <alignment horizontal="center" vertical="center"/>
    </xf>
    <xf numFmtId="4" fontId="4" fillId="36" borderId="57" xfId="1058" applyNumberFormat="1" applyFont="1" applyFill="1" applyBorder="1" applyAlignment="1">
      <alignment horizontal="center" vertical="center"/>
    </xf>
    <xf numFmtId="4" fontId="4" fillId="36" borderId="65" xfId="1058" applyNumberFormat="1" applyFont="1" applyFill="1" applyBorder="1" applyAlignment="1">
      <alignment horizontal="center" vertical="center"/>
    </xf>
    <xf numFmtId="179" fontId="4" fillId="36" borderId="50" xfId="1058" applyFont="1" applyFill="1" applyBorder="1" applyAlignment="1">
      <alignment horizontal="center" vertical="center"/>
    </xf>
    <xf numFmtId="179" fontId="4" fillId="36" borderId="57" xfId="1058" applyFont="1" applyFill="1" applyBorder="1" applyAlignment="1">
      <alignment horizontal="left" vertical="center" wrapText="1"/>
    </xf>
    <xf numFmtId="4" fontId="4" fillId="36" borderId="61" xfId="0" applyNumberFormat="1" applyFont="1" applyFill="1" applyBorder="1" applyAlignment="1">
      <alignment horizontal="center" vertical="center"/>
    </xf>
    <xf numFmtId="4" fontId="4" fillId="36" borderId="57" xfId="0" applyNumberFormat="1" applyFont="1" applyFill="1" applyBorder="1" applyAlignment="1">
      <alignment horizontal="center" vertical="center"/>
    </xf>
    <xf numFmtId="49" fontId="4" fillId="36" borderId="68" xfId="0" applyNumberFormat="1" applyFont="1" applyFill="1" applyBorder="1" applyAlignment="1">
      <alignment horizontal="center" vertical="center"/>
    </xf>
    <xf numFmtId="0" fontId="4" fillId="36" borderId="69" xfId="0" applyFont="1" applyFill="1" applyBorder="1" applyAlignment="1">
      <alignment horizontal="left" vertical="center" wrapText="1"/>
    </xf>
    <xf numFmtId="4" fontId="4" fillId="36" borderId="70" xfId="1058" applyNumberFormat="1" applyFont="1" applyFill="1" applyBorder="1" applyAlignment="1">
      <alignment horizontal="center" vertical="center"/>
    </xf>
    <xf numFmtId="4" fontId="4" fillId="36" borderId="49" xfId="1058" applyNumberFormat="1" applyFont="1" applyFill="1" applyBorder="1" applyAlignment="1">
      <alignment horizontal="center" vertical="center"/>
    </xf>
    <xf numFmtId="49" fontId="4" fillId="36" borderId="71" xfId="0" applyNumberFormat="1" applyFont="1" applyFill="1" applyBorder="1" applyAlignment="1">
      <alignment horizontal="center" vertical="center"/>
    </xf>
    <xf numFmtId="0" fontId="4" fillId="36" borderId="72" xfId="0" applyFont="1" applyFill="1" applyBorder="1" applyAlignment="1">
      <alignment horizontal="left" vertical="center" wrapText="1"/>
    </xf>
    <xf numFmtId="4" fontId="4" fillId="36" borderId="73" xfId="1058" applyNumberFormat="1" applyFont="1" applyFill="1" applyBorder="1" applyAlignment="1">
      <alignment horizontal="center" vertical="center"/>
    </xf>
    <xf numFmtId="4" fontId="4" fillId="36" borderId="74" xfId="1058" applyNumberFormat="1" applyFont="1" applyFill="1" applyBorder="1" applyAlignment="1">
      <alignment horizontal="center" vertical="center"/>
    </xf>
    <xf numFmtId="0" fontId="5" fillId="35" borderId="57" xfId="0" applyNumberFormat="1" applyFont="1" applyFill="1" applyBorder="1" applyAlignment="1">
      <alignment horizontal="left" vertical="center" wrapText="1"/>
    </xf>
    <xf numFmtId="4" fontId="5" fillId="35" borderId="75" xfId="615" applyNumberFormat="1" applyFont="1" applyFill="1" applyBorder="1" applyAlignment="1" applyProtection="1">
      <alignment horizontal="center" vertical="center" shrinkToFit="1"/>
      <protection/>
    </xf>
    <xf numFmtId="0" fontId="10" fillId="36" borderId="0" xfId="0" applyFont="1" applyFill="1" applyBorder="1" applyAlignment="1">
      <alignment horizontal="center" wrapText="1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 horizontal="center" wrapText="1"/>
    </xf>
    <xf numFmtId="0" fontId="11" fillId="36" borderId="76" xfId="0" applyFont="1" applyFill="1" applyBorder="1" applyAlignment="1">
      <alignment horizontal="center" wrapText="1"/>
    </xf>
    <xf numFmtId="0" fontId="11" fillId="36" borderId="76" xfId="0" applyFont="1" applyFill="1" applyBorder="1" applyAlignment="1">
      <alignment/>
    </xf>
    <xf numFmtId="0" fontId="5" fillId="34" borderId="77" xfId="0" applyFont="1" applyFill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9" fillId="0" borderId="77" xfId="0" applyFont="1" applyBorder="1" applyAlignment="1">
      <alignment horizontal="left" vertical="center" wrapText="1"/>
    </xf>
    <xf numFmtId="0" fontId="5" fillId="34" borderId="56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</cellXfs>
  <cellStyles count="10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10" xfId="34"/>
    <cellStyle name="br 11" xfId="35"/>
    <cellStyle name="br 12" xfId="36"/>
    <cellStyle name="br 13" xfId="37"/>
    <cellStyle name="br 14" xfId="38"/>
    <cellStyle name="br 15" xfId="39"/>
    <cellStyle name="br 16" xfId="40"/>
    <cellStyle name="br 17" xfId="41"/>
    <cellStyle name="br 18" xfId="42"/>
    <cellStyle name="br 19" xfId="43"/>
    <cellStyle name="br 2" xfId="44"/>
    <cellStyle name="br 20" xfId="45"/>
    <cellStyle name="br 21" xfId="46"/>
    <cellStyle name="br 22" xfId="47"/>
    <cellStyle name="br 23" xfId="48"/>
    <cellStyle name="br 24" xfId="49"/>
    <cellStyle name="br 25" xfId="50"/>
    <cellStyle name="br 26" xfId="51"/>
    <cellStyle name="br 27" xfId="52"/>
    <cellStyle name="br 28" xfId="53"/>
    <cellStyle name="br 29" xfId="54"/>
    <cellStyle name="br 3" xfId="55"/>
    <cellStyle name="br 30" xfId="56"/>
    <cellStyle name="br 31" xfId="57"/>
    <cellStyle name="br 32" xfId="58"/>
    <cellStyle name="br 33" xfId="59"/>
    <cellStyle name="br 34" xfId="60"/>
    <cellStyle name="br 35" xfId="61"/>
    <cellStyle name="br 36" xfId="62"/>
    <cellStyle name="br 37" xfId="63"/>
    <cellStyle name="br 38" xfId="64"/>
    <cellStyle name="br 39" xfId="65"/>
    <cellStyle name="br 4" xfId="66"/>
    <cellStyle name="br 5" xfId="67"/>
    <cellStyle name="br 6" xfId="68"/>
    <cellStyle name="br 7" xfId="69"/>
    <cellStyle name="br 8" xfId="70"/>
    <cellStyle name="br 9" xfId="71"/>
    <cellStyle name="col" xfId="72"/>
    <cellStyle name="col 10" xfId="73"/>
    <cellStyle name="col 11" xfId="74"/>
    <cellStyle name="col 12" xfId="75"/>
    <cellStyle name="col 13" xfId="76"/>
    <cellStyle name="col 14" xfId="77"/>
    <cellStyle name="col 15" xfId="78"/>
    <cellStyle name="col 16" xfId="79"/>
    <cellStyle name="col 17" xfId="80"/>
    <cellStyle name="col 18" xfId="81"/>
    <cellStyle name="col 19" xfId="82"/>
    <cellStyle name="col 2" xfId="83"/>
    <cellStyle name="col 20" xfId="84"/>
    <cellStyle name="col 21" xfId="85"/>
    <cellStyle name="col 22" xfId="86"/>
    <cellStyle name="col 23" xfId="87"/>
    <cellStyle name="col 24" xfId="88"/>
    <cellStyle name="col 25" xfId="89"/>
    <cellStyle name="col 26" xfId="90"/>
    <cellStyle name="col 27" xfId="91"/>
    <cellStyle name="col 28" xfId="92"/>
    <cellStyle name="col 29" xfId="93"/>
    <cellStyle name="col 3" xfId="94"/>
    <cellStyle name="col 30" xfId="95"/>
    <cellStyle name="col 31" xfId="96"/>
    <cellStyle name="col 32" xfId="97"/>
    <cellStyle name="col 33" xfId="98"/>
    <cellStyle name="col 34" xfId="99"/>
    <cellStyle name="col 35" xfId="100"/>
    <cellStyle name="col 36" xfId="101"/>
    <cellStyle name="col 37" xfId="102"/>
    <cellStyle name="col 38" xfId="103"/>
    <cellStyle name="col 39" xfId="104"/>
    <cellStyle name="col 4" xfId="105"/>
    <cellStyle name="col 5" xfId="106"/>
    <cellStyle name="col 6" xfId="107"/>
    <cellStyle name="col 7" xfId="108"/>
    <cellStyle name="col 8" xfId="109"/>
    <cellStyle name="col 9" xfId="110"/>
    <cellStyle name="st114" xfId="111"/>
    <cellStyle name="style0" xfId="112"/>
    <cellStyle name="style0 10" xfId="113"/>
    <cellStyle name="style0 11" xfId="114"/>
    <cellStyle name="style0 12" xfId="115"/>
    <cellStyle name="style0 13" xfId="116"/>
    <cellStyle name="style0 14" xfId="117"/>
    <cellStyle name="style0 15" xfId="118"/>
    <cellStyle name="style0 16" xfId="119"/>
    <cellStyle name="style0 17" xfId="120"/>
    <cellStyle name="style0 18" xfId="121"/>
    <cellStyle name="style0 19" xfId="122"/>
    <cellStyle name="style0 2" xfId="123"/>
    <cellStyle name="style0 20" xfId="124"/>
    <cellStyle name="style0 21" xfId="125"/>
    <cellStyle name="style0 22" xfId="126"/>
    <cellStyle name="style0 23" xfId="127"/>
    <cellStyle name="style0 24" xfId="128"/>
    <cellStyle name="style0 25" xfId="129"/>
    <cellStyle name="style0 26" xfId="130"/>
    <cellStyle name="style0 27" xfId="131"/>
    <cellStyle name="style0 28" xfId="132"/>
    <cellStyle name="style0 29" xfId="133"/>
    <cellStyle name="style0 3" xfId="134"/>
    <cellStyle name="style0 30" xfId="135"/>
    <cellStyle name="style0 31" xfId="136"/>
    <cellStyle name="style0 32" xfId="137"/>
    <cellStyle name="style0 33" xfId="138"/>
    <cellStyle name="style0 34" xfId="139"/>
    <cellStyle name="style0 35" xfId="140"/>
    <cellStyle name="style0 36" xfId="141"/>
    <cellStyle name="style0 37" xfId="142"/>
    <cellStyle name="style0 38" xfId="143"/>
    <cellStyle name="style0 39" xfId="144"/>
    <cellStyle name="style0 4" xfId="145"/>
    <cellStyle name="style0 5" xfId="146"/>
    <cellStyle name="style0 6" xfId="147"/>
    <cellStyle name="style0 7" xfId="148"/>
    <cellStyle name="style0 8" xfId="149"/>
    <cellStyle name="style0 9" xfId="150"/>
    <cellStyle name="td" xfId="151"/>
    <cellStyle name="td 10" xfId="152"/>
    <cellStyle name="td 11" xfId="153"/>
    <cellStyle name="td 12" xfId="154"/>
    <cellStyle name="td 13" xfId="155"/>
    <cellStyle name="td 14" xfId="156"/>
    <cellStyle name="td 15" xfId="157"/>
    <cellStyle name="td 16" xfId="158"/>
    <cellStyle name="td 17" xfId="159"/>
    <cellStyle name="td 18" xfId="160"/>
    <cellStyle name="td 19" xfId="161"/>
    <cellStyle name="td 2" xfId="162"/>
    <cellStyle name="td 20" xfId="163"/>
    <cellStyle name="td 21" xfId="164"/>
    <cellStyle name="td 22" xfId="165"/>
    <cellStyle name="td 23" xfId="166"/>
    <cellStyle name="td 24" xfId="167"/>
    <cellStyle name="td 25" xfId="168"/>
    <cellStyle name="td 26" xfId="169"/>
    <cellStyle name="td 27" xfId="170"/>
    <cellStyle name="td 28" xfId="171"/>
    <cellStyle name="td 29" xfId="172"/>
    <cellStyle name="td 3" xfId="173"/>
    <cellStyle name="td 30" xfId="174"/>
    <cellStyle name="td 31" xfId="175"/>
    <cellStyle name="td 32" xfId="176"/>
    <cellStyle name="td 33" xfId="177"/>
    <cellStyle name="td 34" xfId="178"/>
    <cellStyle name="td 35" xfId="179"/>
    <cellStyle name="td 36" xfId="180"/>
    <cellStyle name="td 37" xfId="181"/>
    <cellStyle name="td 38" xfId="182"/>
    <cellStyle name="td 39" xfId="183"/>
    <cellStyle name="td 4" xfId="184"/>
    <cellStyle name="td 5" xfId="185"/>
    <cellStyle name="td 6" xfId="186"/>
    <cellStyle name="td 7" xfId="187"/>
    <cellStyle name="td 8" xfId="188"/>
    <cellStyle name="td 9" xfId="189"/>
    <cellStyle name="tr" xfId="190"/>
    <cellStyle name="tr 10" xfId="191"/>
    <cellStyle name="tr 11" xfId="192"/>
    <cellStyle name="tr 12" xfId="193"/>
    <cellStyle name="tr 13" xfId="194"/>
    <cellStyle name="tr 14" xfId="195"/>
    <cellStyle name="tr 15" xfId="196"/>
    <cellStyle name="tr 16" xfId="197"/>
    <cellStyle name="tr 17" xfId="198"/>
    <cellStyle name="tr 18" xfId="199"/>
    <cellStyle name="tr 19" xfId="200"/>
    <cellStyle name="tr 2" xfId="201"/>
    <cellStyle name="tr 20" xfId="202"/>
    <cellStyle name="tr 21" xfId="203"/>
    <cellStyle name="tr 22" xfId="204"/>
    <cellStyle name="tr 23" xfId="205"/>
    <cellStyle name="tr 24" xfId="206"/>
    <cellStyle name="tr 25" xfId="207"/>
    <cellStyle name="tr 26" xfId="208"/>
    <cellStyle name="tr 27" xfId="209"/>
    <cellStyle name="tr 28" xfId="210"/>
    <cellStyle name="tr 29" xfId="211"/>
    <cellStyle name="tr 3" xfId="212"/>
    <cellStyle name="tr 30" xfId="213"/>
    <cellStyle name="tr 31" xfId="214"/>
    <cellStyle name="tr 32" xfId="215"/>
    <cellStyle name="tr 33" xfId="216"/>
    <cellStyle name="tr 34" xfId="217"/>
    <cellStyle name="tr 35" xfId="218"/>
    <cellStyle name="tr 36" xfId="219"/>
    <cellStyle name="tr 37" xfId="220"/>
    <cellStyle name="tr 38" xfId="221"/>
    <cellStyle name="tr 39" xfId="222"/>
    <cellStyle name="tr 4" xfId="223"/>
    <cellStyle name="tr 5" xfId="224"/>
    <cellStyle name="tr 6" xfId="225"/>
    <cellStyle name="tr 7" xfId="226"/>
    <cellStyle name="tr 8" xfId="227"/>
    <cellStyle name="tr 9" xfId="228"/>
    <cellStyle name="xl100" xfId="229"/>
    <cellStyle name="xl100 2" xfId="230"/>
    <cellStyle name="xl100 3" xfId="231"/>
    <cellStyle name="xl100 4" xfId="232"/>
    <cellStyle name="xl100 5" xfId="233"/>
    <cellStyle name="xl101" xfId="234"/>
    <cellStyle name="xl101 2" xfId="235"/>
    <cellStyle name="xl101 3" xfId="236"/>
    <cellStyle name="xl101 4" xfId="237"/>
    <cellStyle name="xl101 5" xfId="238"/>
    <cellStyle name="xl102" xfId="239"/>
    <cellStyle name="xl102 2" xfId="240"/>
    <cellStyle name="xl102 3" xfId="241"/>
    <cellStyle name="xl102 4" xfId="242"/>
    <cellStyle name="xl102 5" xfId="243"/>
    <cellStyle name="xl103" xfId="244"/>
    <cellStyle name="xl103 2" xfId="245"/>
    <cellStyle name="xl103 3" xfId="246"/>
    <cellStyle name="xl103 4" xfId="247"/>
    <cellStyle name="xl103 5" xfId="248"/>
    <cellStyle name="xl104" xfId="249"/>
    <cellStyle name="xl104 2" xfId="250"/>
    <cellStyle name="xl104 3" xfId="251"/>
    <cellStyle name="xl104 4" xfId="252"/>
    <cellStyle name="xl104 5" xfId="253"/>
    <cellStyle name="xl105" xfId="254"/>
    <cellStyle name="xl105 2" xfId="255"/>
    <cellStyle name="xl105 3" xfId="256"/>
    <cellStyle name="xl105 4" xfId="257"/>
    <cellStyle name="xl105 5" xfId="258"/>
    <cellStyle name="xl106" xfId="259"/>
    <cellStyle name="xl106 2" xfId="260"/>
    <cellStyle name="xl106 3" xfId="261"/>
    <cellStyle name="xl106 4" xfId="262"/>
    <cellStyle name="xl106 5" xfId="263"/>
    <cellStyle name="xl107" xfId="264"/>
    <cellStyle name="xl107 2" xfId="265"/>
    <cellStyle name="xl107 3" xfId="266"/>
    <cellStyle name="xl107 4" xfId="267"/>
    <cellStyle name="xl107 5" xfId="268"/>
    <cellStyle name="xl108" xfId="269"/>
    <cellStyle name="xl108 2" xfId="270"/>
    <cellStyle name="xl108 3" xfId="271"/>
    <cellStyle name="xl108 4" xfId="272"/>
    <cellStyle name="xl108 5" xfId="273"/>
    <cellStyle name="xl109" xfId="274"/>
    <cellStyle name="xl109 2" xfId="275"/>
    <cellStyle name="xl109 3" xfId="276"/>
    <cellStyle name="xl109 4" xfId="277"/>
    <cellStyle name="xl109 5" xfId="278"/>
    <cellStyle name="xl110" xfId="279"/>
    <cellStyle name="xl110 2" xfId="280"/>
    <cellStyle name="xl110 3" xfId="281"/>
    <cellStyle name="xl110 4" xfId="282"/>
    <cellStyle name="xl110 5" xfId="283"/>
    <cellStyle name="xl111" xfId="284"/>
    <cellStyle name="xl111 2" xfId="285"/>
    <cellStyle name="xl111 3" xfId="286"/>
    <cellStyle name="xl111 4" xfId="287"/>
    <cellStyle name="xl111 5" xfId="288"/>
    <cellStyle name="xl112" xfId="289"/>
    <cellStyle name="xl112 2" xfId="290"/>
    <cellStyle name="xl112 3" xfId="291"/>
    <cellStyle name="xl112 4" xfId="292"/>
    <cellStyle name="xl112 5" xfId="293"/>
    <cellStyle name="xl113" xfId="294"/>
    <cellStyle name="xl113 2" xfId="295"/>
    <cellStyle name="xl113 3" xfId="296"/>
    <cellStyle name="xl113 4" xfId="297"/>
    <cellStyle name="xl113 5" xfId="298"/>
    <cellStyle name="xl114" xfId="299"/>
    <cellStyle name="xl114 2" xfId="300"/>
    <cellStyle name="xl114 3" xfId="301"/>
    <cellStyle name="xl114 4" xfId="302"/>
    <cellStyle name="xl114 5" xfId="303"/>
    <cellStyle name="xl115" xfId="304"/>
    <cellStyle name="xl115 2" xfId="305"/>
    <cellStyle name="xl115 3" xfId="306"/>
    <cellStyle name="xl115 4" xfId="307"/>
    <cellStyle name="xl115 5" xfId="308"/>
    <cellStyle name="xl116" xfId="309"/>
    <cellStyle name="xl116 2" xfId="310"/>
    <cellStyle name="xl116 3" xfId="311"/>
    <cellStyle name="xl116 4" xfId="312"/>
    <cellStyle name="xl116 5" xfId="313"/>
    <cellStyle name="xl117" xfId="314"/>
    <cellStyle name="xl117 2" xfId="315"/>
    <cellStyle name="xl117 3" xfId="316"/>
    <cellStyle name="xl117 4" xfId="317"/>
    <cellStyle name="xl117 5" xfId="318"/>
    <cellStyle name="xl118" xfId="319"/>
    <cellStyle name="xl118 2" xfId="320"/>
    <cellStyle name="xl118 3" xfId="321"/>
    <cellStyle name="xl118 4" xfId="322"/>
    <cellStyle name="xl118 5" xfId="323"/>
    <cellStyle name="xl119" xfId="324"/>
    <cellStyle name="xl119 2" xfId="325"/>
    <cellStyle name="xl119 3" xfId="326"/>
    <cellStyle name="xl119 4" xfId="327"/>
    <cellStyle name="xl119 5" xfId="328"/>
    <cellStyle name="xl120" xfId="329"/>
    <cellStyle name="xl120 2" xfId="330"/>
    <cellStyle name="xl120 3" xfId="331"/>
    <cellStyle name="xl120 4" xfId="332"/>
    <cellStyle name="xl120 5" xfId="333"/>
    <cellStyle name="xl121" xfId="334"/>
    <cellStyle name="xl121 2" xfId="335"/>
    <cellStyle name="xl121 3" xfId="336"/>
    <cellStyle name="xl121 4" xfId="337"/>
    <cellStyle name="xl121 5" xfId="338"/>
    <cellStyle name="xl122" xfId="339"/>
    <cellStyle name="xl122 2" xfId="340"/>
    <cellStyle name="xl122 3" xfId="341"/>
    <cellStyle name="xl122 4" xfId="342"/>
    <cellStyle name="xl122 5" xfId="343"/>
    <cellStyle name="xl123" xfId="344"/>
    <cellStyle name="xl123 2" xfId="345"/>
    <cellStyle name="xl123 3" xfId="346"/>
    <cellStyle name="xl123 4" xfId="347"/>
    <cellStyle name="xl123 5" xfId="348"/>
    <cellStyle name="xl124" xfId="349"/>
    <cellStyle name="xl124 2" xfId="350"/>
    <cellStyle name="xl124 3" xfId="351"/>
    <cellStyle name="xl124 4" xfId="352"/>
    <cellStyle name="xl124 5" xfId="353"/>
    <cellStyle name="xl125" xfId="354"/>
    <cellStyle name="xl125 2" xfId="355"/>
    <cellStyle name="xl125 3" xfId="356"/>
    <cellStyle name="xl125 4" xfId="357"/>
    <cellStyle name="xl125 5" xfId="358"/>
    <cellStyle name="xl126" xfId="359"/>
    <cellStyle name="xl126 2" xfId="360"/>
    <cellStyle name="xl126 3" xfId="361"/>
    <cellStyle name="xl126 4" xfId="362"/>
    <cellStyle name="xl126 5" xfId="363"/>
    <cellStyle name="xl127" xfId="364"/>
    <cellStyle name="xl127 10" xfId="365"/>
    <cellStyle name="xl127 11" xfId="366"/>
    <cellStyle name="xl127 12" xfId="367"/>
    <cellStyle name="xl127 13" xfId="368"/>
    <cellStyle name="xl127 14" xfId="369"/>
    <cellStyle name="xl127 15" xfId="370"/>
    <cellStyle name="xl127 16" xfId="371"/>
    <cellStyle name="xl127 17" xfId="372"/>
    <cellStyle name="xl127 18" xfId="373"/>
    <cellStyle name="xl127 19" xfId="374"/>
    <cellStyle name="xl127 2" xfId="375"/>
    <cellStyle name="xl127 20" xfId="376"/>
    <cellStyle name="xl127 21" xfId="377"/>
    <cellStyle name="xl127 22" xfId="378"/>
    <cellStyle name="xl127 23" xfId="379"/>
    <cellStyle name="xl127 24" xfId="380"/>
    <cellStyle name="xl127 25" xfId="381"/>
    <cellStyle name="xl127 26" xfId="382"/>
    <cellStyle name="xl127 27" xfId="383"/>
    <cellStyle name="xl127 28" xfId="384"/>
    <cellStyle name="xl127 29" xfId="385"/>
    <cellStyle name="xl127 3" xfId="386"/>
    <cellStyle name="xl127 30" xfId="387"/>
    <cellStyle name="xl127 31" xfId="388"/>
    <cellStyle name="xl127 32" xfId="389"/>
    <cellStyle name="xl127 33" xfId="390"/>
    <cellStyle name="xl127 34" xfId="391"/>
    <cellStyle name="xl127 35" xfId="392"/>
    <cellStyle name="xl127 36" xfId="393"/>
    <cellStyle name="xl127 37" xfId="394"/>
    <cellStyle name="xl127 38" xfId="395"/>
    <cellStyle name="xl127 39" xfId="396"/>
    <cellStyle name="xl127 4" xfId="397"/>
    <cellStyle name="xl127 5" xfId="398"/>
    <cellStyle name="xl127 6" xfId="399"/>
    <cellStyle name="xl127 7" xfId="400"/>
    <cellStyle name="xl127 8" xfId="401"/>
    <cellStyle name="xl127 9" xfId="402"/>
    <cellStyle name="xl128" xfId="403"/>
    <cellStyle name="xl128 10" xfId="404"/>
    <cellStyle name="xl128 11" xfId="405"/>
    <cellStyle name="xl128 12" xfId="406"/>
    <cellStyle name="xl128 13" xfId="407"/>
    <cellStyle name="xl128 14" xfId="408"/>
    <cellStyle name="xl128 15" xfId="409"/>
    <cellStyle name="xl128 16" xfId="410"/>
    <cellStyle name="xl128 17" xfId="411"/>
    <cellStyle name="xl128 18" xfId="412"/>
    <cellStyle name="xl128 19" xfId="413"/>
    <cellStyle name="xl128 2" xfId="414"/>
    <cellStyle name="xl128 20" xfId="415"/>
    <cellStyle name="xl128 21" xfId="416"/>
    <cellStyle name="xl128 22" xfId="417"/>
    <cellStyle name="xl128 23" xfId="418"/>
    <cellStyle name="xl128 24" xfId="419"/>
    <cellStyle name="xl128 25" xfId="420"/>
    <cellStyle name="xl128 26" xfId="421"/>
    <cellStyle name="xl128 27" xfId="422"/>
    <cellStyle name="xl128 28" xfId="423"/>
    <cellStyle name="xl128 29" xfId="424"/>
    <cellStyle name="xl128 3" xfId="425"/>
    <cellStyle name="xl128 30" xfId="426"/>
    <cellStyle name="xl128 31" xfId="427"/>
    <cellStyle name="xl128 32" xfId="428"/>
    <cellStyle name="xl128 33" xfId="429"/>
    <cellStyle name="xl128 34" xfId="430"/>
    <cellStyle name="xl128 35" xfId="431"/>
    <cellStyle name="xl128 36" xfId="432"/>
    <cellStyle name="xl128 37" xfId="433"/>
    <cellStyle name="xl128 38" xfId="434"/>
    <cellStyle name="xl128 39" xfId="435"/>
    <cellStyle name="xl128 4" xfId="436"/>
    <cellStyle name="xl128 5" xfId="437"/>
    <cellStyle name="xl128 6" xfId="438"/>
    <cellStyle name="xl128 7" xfId="439"/>
    <cellStyle name="xl128 8" xfId="440"/>
    <cellStyle name="xl128 9" xfId="441"/>
    <cellStyle name="xl129" xfId="442"/>
    <cellStyle name="xl129 2" xfId="443"/>
    <cellStyle name="xl129 3" xfId="444"/>
    <cellStyle name="xl129 4" xfId="445"/>
    <cellStyle name="xl129 5" xfId="446"/>
    <cellStyle name="xl130" xfId="447"/>
    <cellStyle name="xl131" xfId="448"/>
    <cellStyle name="xl132" xfId="449"/>
    <cellStyle name="xl133" xfId="450"/>
    <cellStyle name="xl134" xfId="451"/>
    <cellStyle name="xl135" xfId="452"/>
    <cellStyle name="xl136" xfId="453"/>
    <cellStyle name="xl137" xfId="454"/>
    <cellStyle name="xl138" xfId="455"/>
    <cellStyle name="xl139" xfId="456"/>
    <cellStyle name="xl140" xfId="457"/>
    <cellStyle name="xl141" xfId="458"/>
    <cellStyle name="xl142" xfId="459"/>
    <cellStyle name="xl143" xfId="460"/>
    <cellStyle name="xl144" xfId="461"/>
    <cellStyle name="xl145" xfId="462"/>
    <cellStyle name="xl146" xfId="463"/>
    <cellStyle name="xl21" xfId="464"/>
    <cellStyle name="xl22" xfId="465"/>
    <cellStyle name="xl22 2" xfId="466"/>
    <cellStyle name="xl22 3" xfId="467"/>
    <cellStyle name="xl22 4" xfId="468"/>
    <cellStyle name="xl22 5" xfId="469"/>
    <cellStyle name="xl23" xfId="470"/>
    <cellStyle name="xl23 2" xfId="471"/>
    <cellStyle name="xl23 3" xfId="472"/>
    <cellStyle name="xl23 4" xfId="473"/>
    <cellStyle name="xl23 5" xfId="474"/>
    <cellStyle name="xl24" xfId="475"/>
    <cellStyle name="xl24 2" xfId="476"/>
    <cellStyle name="xl24 3" xfId="477"/>
    <cellStyle name="xl24 4" xfId="478"/>
    <cellStyle name="xl24 5" xfId="479"/>
    <cellStyle name="xl25" xfId="480"/>
    <cellStyle name="xl25 2" xfId="481"/>
    <cellStyle name="xl25 3" xfId="482"/>
    <cellStyle name="xl25 4" xfId="483"/>
    <cellStyle name="xl25 5" xfId="484"/>
    <cellStyle name="xl26" xfId="485"/>
    <cellStyle name="xl26 2" xfId="486"/>
    <cellStyle name="xl26 3" xfId="487"/>
    <cellStyle name="xl26 4" xfId="488"/>
    <cellStyle name="xl26 5" xfId="489"/>
    <cellStyle name="xl27" xfId="490"/>
    <cellStyle name="xl27 2" xfId="491"/>
    <cellStyle name="xl27 3" xfId="492"/>
    <cellStyle name="xl27 4" xfId="493"/>
    <cellStyle name="xl27 5" xfId="494"/>
    <cellStyle name="xl28" xfId="495"/>
    <cellStyle name="xl28 2" xfId="496"/>
    <cellStyle name="xl28 3" xfId="497"/>
    <cellStyle name="xl28 4" xfId="498"/>
    <cellStyle name="xl28 5" xfId="499"/>
    <cellStyle name="xl29" xfId="500"/>
    <cellStyle name="xl29 2" xfId="501"/>
    <cellStyle name="xl29 3" xfId="502"/>
    <cellStyle name="xl29 4" xfId="503"/>
    <cellStyle name="xl29 5" xfId="504"/>
    <cellStyle name="xl30" xfId="505"/>
    <cellStyle name="xl30 2" xfId="506"/>
    <cellStyle name="xl30 3" xfId="507"/>
    <cellStyle name="xl30 4" xfId="508"/>
    <cellStyle name="xl30 5" xfId="509"/>
    <cellStyle name="xl31" xfId="510"/>
    <cellStyle name="xl31 2" xfId="511"/>
    <cellStyle name="xl31 3" xfId="512"/>
    <cellStyle name="xl31 4" xfId="513"/>
    <cellStyle name="xl31 5" xfId="514"/>
    <cellStyle name="xl32" xfId="515"/>
    <cellStyle name="xl32 2" xfId="516"/>
    <cellStyle name="xl32 3" xfId="517"/>
    <cellStyle name="xl32 4" xfId="518"/>
    <cellStyle name="xl32 5" xfId="519"/>
    <cellStyle name="xl33" xfId="520"/>
    <cellStyle name="xl33 2" xfId="521"/>
    <cellStyle name="xl33 3" xfId="522"/>
    <cellStyle name="xl33 4" xfId="523"/>
    <cellStyle name="xl33 5" xfId="524"/>
    <cellStyle name="xl34" xfId="525"/>
    <cellStyle name="xl34 2" xfId="526"/>
    <cellStyle name="xl34 3" xfId="527"/>
    <cellStyle name="xl34 4" xfId="528"/>
    <cellStyle name="xl34 5" xfId="529"/>
    <cellStyle name="xl35" xfId="530"/>
    <cellStyle name="xl35 2" xfId="531"/>
    <cellStyle name="xl35 3" xfId="532"/>
    <cellStyle name="xl35 4" xfId="533"/>
    <cellStyle name="xl35 5" xfId="534"/>
    <cellStyle name="xl36" xfId="535"/>
    <cellStyle name="xl36 2" xfId="536"/>
    <cellStyle name="xl36 3" xfId="537"/>
    <cellStyle name="xl36 4" xfId="538"/>
    <cellStyle name="xl36 5" xfId="539"/>
    <cellStyle name="xl37" xfId="540"/>
    <cellStyle name="xl37 2" xfId="541"/>
    <cellStyle name="xl37 3" xfId="542"/>
    <cellStyle name="xl37 4" xfId="543"/>
    <cellStyle name="xl37 5" xfId="544"/>
    <cellStyle name="xl38" xfId="545"/>
    <cellStyle name="xl38 2" xfId="546"/>
    <cellStyle name="xl38 3" xfId="547"/>
    <cellStyle name="xl38 4" xfId="548"/>
    <cellStyle name="xl38 5" xfId="549"/>
    <cellStyle name="xl39" xfId="550"/>
    <cellStyle name="xl39 2" xfId="551"/>
    <cellStyle name="xl39 3" xfId="552"/>
    <cellStyle name="xl39 4" xfId="553"/>
    <cellStyle name="xl39 5" xfId="554"/>
    <cellStyle name="xl40" xfId="555"/>
    <cellStyle name="xl40 2" xfId="556"/>
    <cellStyle name="xl40 3" xfId="557"/>
    <cellStyle name="xl40 4" xfId="558"/>
    <cellStyle name="xl40 5" xfId="559"/>
    <cellStyle name="xl41" xfId="560"/>
    <cellStyle name="xl41 2" xfId="561"/>
    <cellStyle name="xl41 3" xfId="562"/>
    <cellStyle name="xl41 4" xfId="563"/>
    <cellStyle name="xl41 5" xfId="564"/>
    <cellStyle name="xl42" xfId="565"/>
    <cellStyle name="xl42 2" xfId="566"/>
    <cellStyle name="xl42 3" xfId="567"/>
    <cellStyle name="xl42 4" xfId="568"/>
    <cellStyle name="xl42 5" xfId="569"/>
    <cellStyle name="xl43" xfId="570"/>
    <cellStyle name="xl43 2" xfId="571"/>
    <cellStyle name="xl43 3" xfId="572"/>
    <cellStyle name="xl43 4" xfId="573"/>
    <cellStyle name="xl43 5" xfId="574"/>
    <cellStyle name="xl44" xfId="575"/>
    <cellStyle name="xl44 2" xfId="576"/>
    <cellStyle name="xl44 3" xfId="577"/>
    <cellStyle name="xl44 4" xfId="578"/>
    <cellStyle name="xl44 5" xfId="579"/>
    <cellStyle name="xl45" xfId="580"/>
    <cellStyle name="xl45 2" xfId="581"/>
    <cellStyle name="xl45 3" xfId="582"/>
    <cellStyle name="xl45 4" xfId="583"/>
    <cellStyle name="xl45 5" xfId="584"/>
    <cellStyle name="xl46" xfId="585"/>
    <cellStyle name="xl46 2" xfId="586"/>
    <cellStyle name="xl46 3" xfId="587"/>
    <cellStyle name="xl46 4" xfId="588"/>
    <cellStyle name="xl46 5" xfId="589"/>
    <cellStyle name="xl47" xfId="590"/>
    <cellStyle name="xl47 2" xfId="591"/>
    <cellStyle name="xl47 3" xfId="592"/>
    <cellStyle name="xl47 4" xfId="593"/>
    <cellStyle name="xl47 5" xfId="594"/>
    <cellStyle name="xl48" xfId="595"/>
    <cellStyle name="xl48 2" xfId="596"/>
    <cellStyle name="xl48 3" xfId="597"/>
    <cellStyle name="xl48 4" xfId="598"/>
    <cellStyle name="xl48 5" xfId="599"/>
    <cellStyle name="xl49" xfId="600"/>
    <cellStyle name="xl49 2" xfId="601"/>
    <cellStyle name="xl49 3" xfId="602"/>
    <cellStyle name="xl49 4" xfId="603"/>
    <cellStyle name="xl49 5" xfId="604"/>
    <cellStyle name="xl50" xfId="605"/>
    <cellStyle name="xl50 2" xfId="606"/>
    <cellStyle name="xl50 3" xfId="607"/>
    <cellStyle name="xl50 4" xfId="608"/>
    <cellStyle name="xl50 5" xfId="609"/>
    <cellStyle name="xl51" xfId="610"/>
    <cellStyle name="xl51 2" xfId="611"/>
    <cellStyle name="xl51 3" xfId="612"/>
    <cellStyle name="xl51 4" xfId="613"/>
    <cellStyle name="xl51 5" xfId="614"/>
    <cellStyle name="xl52" xfId="615"/>
    <cellStyle name="xl52 2" xfId="616"/>
    <cellStyle name="xl52 3" xfId="617"/>
    <cellStyle name="xl52 4" xfId="618"/>
    <cellStyle name="xl52 5" xfId="619"/>
    <cellStyle name="xl53" xfId="620"/>
    <cellStyle name="xl53 2" xfId="621"/>
    <cellStyle name="xl53 3" xfId="622"/>
    <cellStyle name="xl53 4" xfId="623"/>
    <cellStyle name="xl53 5" xfId="624"/>
    <cellStyle name="xl54" xfId="625"/>
    <cellStyle name="xl54 2" xfId="626"/>
    <cellStyle name="xl54 3" xfId="627"/>
    <cellStyle name="xl54 4" xfId="628"/>
    <cellStyle name="xl54 5" xfId="629"/>
    <cellStyle name="xl55" xfId="630"/>
    <cellStyle name="xl55 2" xfId="631"/>
    <cellStyle name="xl55 3" xfId="632"/>
    <cellStyle name="xl55 4" xfId="633"/>
    <cellStyle name="xl55 5" xfId="634"/>
    <cellStyle name="xl56" xfId="635"/>
    <cellStyle name="xl56 2" xfId="636"/>
    <cellStyle name="xl56 3" xfId="637"/>
    <cellStyle name="xl56 4" xfId="638"/>
    <cellStyle name="xl56 5" xfId="639"/>
    <cellStyle name="xl57" xfId="640"/>
    <cellStyle name="xl57 2" xfId="641"/>
    <cellStyle name="xl57 3" xfId="642"/>
    <cellStyle name="xl57 4" xfId="643"/>
    <cellStyle name="xl57 5" xfId="644"/>
    <cellStyle name="xl58" xfId="645"/>
    <cellStyle name="xl58 2" xfId="646"/>
    <cellStyle name="xl58 3" xfId="647"/>
    <cellStyle name="xl58 4" xfId="648"/>
    <cellStyle name="xl58 5" xfId="649"/>
    <cellStyle name="xl59" xfId="650"/>
    <cellStyle name="xl59 2" xfId="651"/>
    <cellStyle name="xl59 3" xfId="652"/>
    <cellStyle name="xl59 4" xfId="653"/>
    <cellStyle name="xl59 5" xfId="654"/>
    <cellStyle name="xl60" xfId="655"/>
    <cellStyle name="xl60 2" xfId="656"/>
    <cellStyle name="xl60 3" xfId="657"/>
    <cellStyle name="xl60 4" xfId="658"/>
    <cellStyle name="xl60 5" xfId="659"/>
    <cellStyle name="xl61" xfId="660"/>
    <cellStyle name="xl61 2" xfId="661"/>
    <cellStyle name="xl61 3" xfId="662"/>
    <cellStyle name="xl61 4" xfId="663"/>
    <cellStyle name="xl61 5" xfId="664"/>
    <cellStyle name="xl62" xfId="665"/>
    <cellStyle name="xl62 2" xfId="666"/>
    <cellStyle name="xl62 3" xfId="667"/>
    <cellStyle name="xl62 4" xfId="668"/>
    <cellStyle name="xl62 5" xfId="669"/>
    <cellStyle name="xl63" xfId="670"/>
    <cellStyle name="xl63 2" xfId="671"/>
    <cellStyle name="xl63 3" xfId="672"/>
    <cellStyle name="xl63 4" xfId="673"/>
    <cellStyle name="xl63 5" xfId="674"/>
    <cellStyle name="xl64" xfId="675"/>
    <cellStyle name="xl64 2" xfId="676"/>
    <cellStyle name="xl64 3" xfId="677"/>
    <cellStyle name="xl64 4" xfId="678"/>
    <cellStyle name="xl64 5" xfId="679"/>
    <cellStyle name="xl65" xfId="680"/>
    <cellStyle name="xl65 10" xfId="681"/>
    <cellStyle name="xl65 11" xfId="682"/>
    <cellStyle name="xl65 12" xfId="683"/>
    <cellStyle name="xl65 13" xfId="684"/>
    <cellStyle name="xl65 14" xfId="685"/>
    <cellStyle name="xl65 15" xfId="686"/>
    <cellStyle name="xl65 16" xfId="687"/>
    <cellStyle name="xl65 17" xfId="688"/>
    <cellStyle name="xl65 18" xfId="689"/>
    <cellStyle name="xl65 19" xfId="690"/>
    <cellStyle name="xl65 2" xfId="691"/>
    <cellStyle name="xl65 20" xfId="692"/>
    <cellStyle name="xl65 21" xfId="693"/>
    <cellStyle name="xl65 22" xfId="694"/>
    <cellStyle name="xl65 23" xfId="695"/>
    <cellStyle name="xl65 24" xfId="696"/>
    <cellStyle name="xl65 25" xfId="697"/>
    <cellStyle name="xl65 26" xfId="698"/>
    <cellStyle name="xl65 27" xfId="699"/>
    <cellStyle name="xl65 28" xfId="700"/>
    <cellStyle name="xl65 29" xfId="701"/>
    <cellStyle name="xl65 3" xfId="702"/>
    <cellStyle name="xl65 30" xfId="703"/>
    <cellStyle name="xl65 31" xfId="704"/>
    <cellStyle name="xl65 32" xfId="705"/>
    <cellStyle name="xl65 33" xfId="706"/>
    <cellStyle name="xl65 34" xfId="707"/>
    <cellStyle name="xl65 35" xfId="708"/>
    <cellStyle name="xl65 36" xfId="709"/>
    <cellStyle name="xl65 37" xfId="710"/>
    <cellStyle name="xl65 38" xfId="711"/>
    <cellStyle name="xl65 39" xfId="712"/>
    <cellStyle name="xl65 4" xfId="713"/>
    <cellStyle name="xl65 5" xfId="714"/>
    <cellStyle name="xl65 6" xfId="715"/>
    <cellStyle name="xl65 7" xfId="716"/>
    <cellStyle name="xl65 8" xfId="717"/>
    <cellStyle name="xl65 9" xfId="718"/>
    <cellStyle name="xl66" xfId="719"/>
    <cellStyle name="xl66 10" xfId="720"/>
    <cellStyle name="xl66 11" xfId="721"/>
    <cellStyle name="xl66 12" xfId="722"/>
    <cellStyle name="xl66 13" xfId="723"/>
    <cellStyle name="xl66 14" xfId="724"/>
    <cellStyle name="xl66 15" xfId="725"/>
    <cellStyle name="xl66 16" xfId="726"/>
    <cellStyle name="xl66 17" xfId="727"/>
    <cellStyle name="xl66 18" xfId="728"/>
    <cellStyle name="xl66 19" xfId="729"/>
    <cellStyle name="xl66 2" xfId="730"/>
    <cellStyle name="xl66 20" xfId="731"/>
    <cellStyle name="xl66 21" xfId="732"/>
    <cellStyle name="xl66 22" xfId="733"/>
    <cellStyle name="xl66 23" xfId="734"/>
    <cellStyle name="xl66 24" xfId="735"/>
    <cellStyle name="xl66 25" xfId="736"/>
    <cellStyle name="xl66 26" xfId="737"/>
    <cellStyle name="xl66 27" xfId="738"/>
    <cellStyle name="xl66 28" xfId="739"/>
    <cellStyle name="xl66 29" xfId="740"/>
    <cellStyle name="xl66 3" xfId="741"/>
    <cellStyle name="xl66 30" xfId="742"/>
    <cellStyle name="xl66 31" xfId="743"/>
    <cellStyle name="xl66 32" xfId="744"/>
    <cellStyle name="xl66 33" xfId="745"/>
    <cellStyle name="xl66 34" xfId="746"/>
    <cellStyle name="xl66 35" xfId="747"/>
    <cellStyle name="xl66 36" xfId="748"/>
    <cellStyle name="xl66 37" xfId="749"/>
    <cellStyle name="xl66 38" xfId="750"/>
    <cellStyle name="xl66 39" xfId="751"/>
    <cellStyle name="xl66 4" xfId="752"/>
    <cellStyle name="xl66 5" xfId="753"/>
    <cellStyle name="xl66 6" xfId="754"/>
    <cellStyle name="xl66 7" xfId="755"/>
    <cellStyle name="xl66 8" xfId="756"/>
    <cellStyle name="xl66 9" xfId="757"/>
    <cellStyle name="xl67" xfId="758"/>
    <cellStyle name="xl67 10" xfId="759"/>
    <cellStyle name="xl67 11" xfId="760"/>
    <cellStyle name="xl67 12" xfId="761"/>
    <cellStyle name="xl67 13" xfId="762"/>
    <cellStyle name="xl67 14" xfId="763"/>
    <cellStyle name="xl67 15" xfId="764"/>
    <cellStyle name="xl67 16" xfId="765"/>
    <cellStyle name="xl67 17" xfId="766"/>
    <cellStyle name="xl67 18" xfId="767"/>
    <cellStyle name="xl67 19" xfId="768"/>
    <cellStyle name="xl67 2" xfId="769"/>
    <cellStyle name="xl67 20" xfId="770"/>
    <cellStyle name="xl67 21" xfId="771"/>
    <cellStyle name="xl67 22" xfId="772"/>
    <cellStyle name="xl67 23" xfId="773"/>
    <cellStyle name="xl67 24" xfId="774"/>
    <cellStyle name="xl67 25" xfId="775"/>
    <cellStyle name="xl67 26" xfId="776"/>
    <cellStyle name="xl67 27" xfId="777"/>
    <cellStyle name="xl67 28" xfId="778"/>
    <cellStyle name="xl67 29" xfId="779"/>
    <cellStyle name="xl67 3" xfId="780"/>
    <cellStyle name="xl67 30" xfId="781"/>
    <cellStyle name="xl67 31" xfId="782"/>
    <cellStyle name="xl67 32" xfId="783"/>
    <cellStyle name="xl67 33" xfId="784"/>
    <cellStyle name="xl67 34" xfId="785"/>
    <cellStyle name="xl67 35" xfId="786"/>
    <cellStyle name="xl67 36" xfId="787"/>
    <cellStyle name="xl67 37" xfId="788"/>
    <cellStyle name="xl67 38" xfId="789"/>
    <cellStyle name="xl67 39" xfId="790"/>
    <cellStyle name="xl67 4" xfId="791"/>
    <cellStyle name="xl67 5" xfId="792"/>
    <cellStyle name="xl67 6" xfId="793"/>
    <cellStyle name="xl67 7" xfId="794"/>
    <cellStyle name="xl67 8" xfId="795"/>
    <cellStyle name="xl67 9" xfId="796"/>
    <cellStyle name="xl68" xfId="797"/>
    <cellStyle name="xl68 2" xfId="798"/>
    <cellStyle name="xl68 3" xfId="799"/>
    <cellStyle name="xl68 4" xfId="800"/>
    <cellStyle name="xl68 5" xfId="801"/>
    <cellStyle name="xl69" xfId="802"/>
    <cellStyle name="xl69 2" xfId="803"/>
    <cellStyle name="xl69 3" xfId="804"/>
    <cellStyle name="xl69 4" xfId="805"/>
    <cellStyle name="xl69 5" xfId="806"/>
    <cellStyle name="xl70" xfId="807"/>
    <cellStyle name="xl70 2" xfId="808"/>
    <cellStyle name="xl70 3" xfId="809"/>
    <cellStyle name="xl70 4" xfId="810"/>
    <cellStyle name="xl70 5" xfId="811"/>
    <cellStyle name="xl71" xfId="812"/>
    <cellStyle name="xl71 10" xfId="813"/>
    <cellStyle name="xl71 11" xfId="814"/>
    <cellStyle name="xl71 12" xfId="815"/>
    <cellStyle name="xl71 13" xfId="816"/>
    <cellStyle name="xl71 14" xfId="817"/>
    <cellStyle name="xl71 15" xfId="818"/>
    <cellStyle name="xl71 16" xfId="819"/>
    <cellStyle name="xl71 17" xfId="820"/>
    <cellStyle name="xl71 18" xfId="821"/>
    <cellStyle name="xl71 19" xfId="822"/>
    <cellStyle name="xl71 2" xfId="823"/>
    <cellStyle name="xl71 20" xfId="824"/>
    <cellStyle name="xl71 21" xfId="825"/>
    <cellStyle name="xl71 22" xfId="826"/>
    <cellStyle name="xl71 23" xfId="827"/>
    <cellStyle name="xl71 24" xfId="828"/>
    <cellStyle name="xl71 25" xfId="829"/>
    <cellStyle name="xl71 26" xfId="830"/>
    <cellStyle name="xl71 27" xfId="831"/>
    <cellStyle name="xl71 28" xfId="832"/>
    <cellStyle name="xl71 29" xfId="833"/>
    <cellStyle name="xl71 3" xfId="834"/>
    <cellStyle name="xl71 30" xfId="835"/>
    <cellStyle name="xl71 31" xfId="836"/>
    <cellStyle name="xl71 32" xfId="837"/>
    <cellStyle name="xl71 33" xfId="838"/>
    <cellStyle name="xl71 34" xfId="839"/>
    <cellStyle name="xl71 35" xfId="840"/>
    <cellStyle name="xl71 36" xfId="841"/>
    <cellStyle name="xl71 37" xfId="842"/>
    <cellStyle name="xl71 38" xfId="843"/>
    <cellStyle name="xl71 39" xfId="844"/>
    <cellStyle name="xl71 4" xfId="845"/>
    <cellStyle name="xl71 5" xfId="846"/>
    <cellStyle name="xl71 6" xfId="847"/>
    <cellStyle name="xl71 7" xfId="848"/>
    <cellStyle name="xl71 8" xfId="849"/>
    <cellStyle name="xl71 9" xfId="850"/>
    <cellStyle name="xl72" xfId="851"/>
    <cellStyle name="xl72 2" xfId="852"/>
    <cellStyle name="xl72 3" xfId="853"/>
    <cellStyle name="xl72 4" xfId="854"/>
    <cellStyle name="xl72 5" xfId="855"/>
    <cellStyle name="xl73" xfId="856"/>
    <cellStyle name="xl73 2" xfId="857"/>
    <cellStyle name="xl73 3" xfId="858"/>
    <cellStyle name="xl73 4" xfId="859"/>
    <cellStyle name="xl73 5" xfId="860"/>
    <cellStyle name="xl74" xfId="861"/>
    <cellStyle name="xl74 2" xfId="862"/>
    <cellStyle name="xl74 3" xfId="863"/>
    <cellStyle name="xl74 4" xfId="864"/>
    <cellStyle name="xl74 5" xfId="865"/>
    <cellStyle name="xl75" xfId="866"/>
    <cellStyle name="xl75 2" xfId="867"/>
    <cellStyle name="xl75 3" xfId="868"/>
    <cellStyle name="xl75 4" xfId="869"/>
    <cellStyle name="xl75 5" xfId="870"/>
    <cellStyle name="xl76" xfId="871"/>
    <cellStyle name="xl76 2" xfId="872"/>
    <cellStyle name="xl76 3" xfId="873"/>
    <cellStyle name="xl76 4" xfId="874"/>
    <cellStyle name="xl76 5" xfId="875"/>
    <cellStyle name="xl77" xfId="876"/>
    <cellStyle name="xl77 2" xfId="877"/>
    <cellStyle name="xl77 3" xfId="878"/>
    <cellStyle name="xl77 4" xfId="879"/>
    <cellStyle name="xl77 5" xfId="880"/>
    <cellStyle name="xl78" xfId="881"/>
    <cellStyle name="xl78 2" xfId="882"/>
    <cellStyle name="xl78 3" xfId="883"/>
    <cellStyle name="xl78 4" xfId="884"/>
    <cellStyle name="xl78 5" xfId="885"/>
    <cellStyle name="xl79" xfId="886"/>
    <cellStyle name="xl79 2" xfId="887"/>
    <cellStyle name="xl79 3" xfId="888"/>
    <cellStyle name="xl79 4" xfId="889"/>
    <cellStyle name="xl79 5" xfId="890"/>
    <cellStyle name="xl80" xfId="891"/>
    <cellStyle name="xl80 2" xfId="892"/>
    <cellStyle name="xl80 3" xfId="893"/>
    <cellStyle name="xl80 4" xfId="894"/>
    <cellStyle name="xl80 5" xfId="895"/>
    <cellStyle name="xl81" xfId="896"/>
    <cellStyle name="xl81 2" xfId="897"/>
    <cellStyle name="xl81 3" xfId="898"/>
    <cellStyle name="xl81 4" xfId="899"/>
    <cellStyle name="xl81 5" xfId="900"/>
    <cellStyle name="xl82" xfId="901"/>
    <cellStyle name="xl82 2" xfId="902"/>
    <cellStyle name="xl82 3" xfId="903"/>
    <cellStyle name="xl82 4" xfId="904"/>
    <cellStyle name="xl82 5" xfId="905"/>
    <cellStyle name="xl83" xfId="906"/>
    <cellStyle name="xl83 2" xfId="907"/>
    <cellStyle name="xl83 3" xfId="908"/>
    <cellStyle name="xl83 4" xfId="909"/>
    <cellStyle name="xl83 5" xfId="910"/>
    <cellStyle name="xl84" xfId="911"/>
    <cellStyle name="xl84 2" xfId="912"/>
    <cellStyle name="xl84 3" xfId="913"/>
    <cellStyle name="xl84 4" xfId="914"/>
    <cellStyle name="xl84 5" xfId="915"/>
    <cellStyle name="xl85" xfId="916"/>
    <cellStyle name="xl85 2" xfId="917"/>
    <cellStyle name="xl85 3" xfId="918"/>
    <cellStyle name="xl85 4" xfId="919"/>
    <cellStyle name="xl85 5" xfId="920"/>
    <cellStyle name="xl86" xfId="921"/>
    <cellStyle name="xl86 2" xfId="922"/>
    <cellStyle name="xl86 3" xfId="923"/>
    <cellStyle name="xl86 4" xfId="924"/>
    <cellStyle name="xl86 5" xfId="925"/>
    <cellStyle name="xl87" xfId="926"/>
    <cellStyle name="xl87 2" xfId="927"/>
    <cellStyle name="xl87 3" xfId="928"/>
    <cellStyle name="xl87 4" xfId="929"/>
    <cellStyle name="xl87 5" xfId="930"/>
    <cellStyle name="xl88" xfId="931"/>
    <cellStyle name="xl88 2" xfId="932"/>
    <cellStyle name="xl88 3" xfId="933"/>
    <cellStyle name="xl88 4" xfId="934"/>
    <cellStyle name="xl88 5" xfId="935"/>
    <cellStyle name="xl89" xfId="936"/>
    <cellStyle name="xl89 2" xfId="937"/>
    <cellStyle name="xl89 3" xfId="938"/>
    <cellStyle name="xl89 4" xfId="939"/>
    <cellStyle name="xl89 5" xfId="940"/>
    <cellStyle name="xl90" xfId="941"/>
    <cellStyle name="xl90 2" xfId="942"/>
    <cellStyle name="xl90 3" xfId="943"/>
    <cellStyle name="xl90 4" xfId="944"/>
    <cellStyle name="xl90 5" xfId="945"/>
    <cellStyle name="xl91" xfId="946"/>
    <cellStyle name="xl91 2" xfId="947"/>
    <cellStyle name="xl91 3" xfId="948"/>
    <cellStyle name="xl91 4" xfId="949"/>
    <cellStyle name="xl91 5" xfId="950"/>
    <cellStyle name="xl92" xfId="951"/>
    <cellStyle name="xl92 2" xfId="952"/>
    <cellStyle name="xl92 3" xfId="953"/>
    <cellStyle name="xl92 4" xfId="954"/>
    <cellStyle name="xl92 5" xfId="955"/>
    <cellStyle name="xl93" xfId="956"/>
    <cellStyle name="xl93 2" xfId="957"/>
    <cellStyle name="xl93 3" xfId="958"/>
    <cellStyle name="xl93 4" xfId="959"/>
    <cellStyle name="xl93 5" xfId="960"/>
    <cellStyle name="xl94" xfId="961"/>
    <cellStyle name="xl94 2" xfId="962"/>
    <cellStyle name="xl94 3" xfId="963"/>
    <cellStyle name="xl94 4" xfId="964"/>
    <cellStyle name="xl94 5" xfId="965"/>
    <cellStyle name="xl95" xfId="966"/>
    <cellStyle name="xl95 2" xfId="967"/>
    <cellStyle name="xl95 3" xfId="968"/>
    <cellStyle name="xl95 4" xfId="969"/>
    <cellStyle name="xl95 5" xfId="970"/>
    <cellStyle name="xl96" xfId="971"/>
    <cellStyle name="xl96 2" xfId="972"/>
    <cellStyle name="xl96 3" xfId="973"/>
    <cellStyle name="xl96 4" xfId="974"/>
    <cellStyle name="xl96 5" xfId="975"/>
    <cellStyle name="xl97" xfId="976"/>
    <cellStyle name="xl97 2" xfId="977"/>
    <cellStyle name="xl97 3" xfId="978"/>
    <cellStyle name="xl97 4" xfId="979"/>
    <cellStyle name="xl97 5" xfId="980"/>
    <cellStyle name="xl98" xfId="981"/>
    <cellStyle name="xl98 2" xfId="982"/>
    <cellStyle name="xl98 3" xfId="983"/>
    <cellStyle name="xl98 4" xfId="984"/>
    <cellStyle name="xl98 5" xfId="985"/>
    <cellStyle name="xl99" xfId="986"/>
    <cellStyle name="xl99 2" xfId="987"/>
    <cellStyle name="xl99 3" xfId="988"/>
    <cellStyle name="xl99 4" xfId="989"/>
    <cellStyle name="xl99 5" xfId="990"/>
    <cellStyle name="Акцент1" xfId="991"/>
    <cellStyle name="Акцент2" xfId="992"/>
    <cellStyle name="Акцент3" xfId="993"/>
    <cellStyle name="Акцент4" xfId="994"/>
    <cellStyle name="Акцент5" xfId="995"/>
    <cellStyle name="Акцент6" xfId="996"/>
    <cellStyle name="Ввод " xfId="997"/>
    <cellStyle name="Вывод" xfId="998"/>
    <cellStyle name="Вычисление" xfId="999"/>
    <cellStyle name="Hyperlink" xfId="1000"/>
    <cellStyle name="Currency" xfId="1001"/>
    <cellStyle name="Currency [0]" xfId="1002"/>
    <cellStyle name="Заголовок 1" xfId="1003"/>
    <cellStyle name="Заголовок 2" xfId="1004"/>
    <cellStyle name="Заголовок 3" xfId="1005"/>
    <cellStyle name="Заголовок 4" xfId="1006"/>
    <cellStyle name="Итог" xfId="1007"/>
    <cellStyle name="Контрольная ячейка" xfId="1008"/>
    <cellStyle name="Название" xfId="1009"/>
    <cellStyle name="Нейтральный" xfId="1010"/>
    <cellStyle name="Обычный 10" xfId="1011"/>
    <cellStyle name="Обычный 11" xfId="1012"/>
    <cellStyle name="Обычный 12" xfId="1013"/>
    <cellStyle name="Обычный 13" xfId="1014"/>
    <cellStyle name="Обычный 14" xfId="1015"/>
    <cellStyle name="Обычный 15" xfId="1016"/>
    <cellStyle name="Обычный 16" xfId="1017"/>
    <cellStyle name="Обычный 17" xfId="1018"/>
    <cellStyle name="Обычный 18" xfId="1019"/>
    <cellStyle name="Обычный 19" xfId="1020"/>
    <cellStyle name="Обычный 2" xfId="1021"/>
    <cellStyle name="Обычный 20" xfId="1022"/>
    <cellStyle name="Обычный 21" xfId="1023"/>
    <cellStyle name="Обычный 22" xfId="1024"/>
    <cellStyle name="Обычный 23" xfId="1025"/>
    <cellStyle name="Обычный 24" xfId="1026"/>
    <cellStyle name="Обычный 25" xfId="1027"/>
    <cellStyle name="Обычный 26" xfId="1028"/>
    <cellStyle name="Обычный 27" xfId="1029"/>
    <cellStyle name="Обычный 28" xfId="1030"/>
    <cellStyle name="Обычный 29" xfId="1031"/>
    <cellStyle name="Обычный 3" xfId="1032"/>
    <cellStyle name="Обычный 30" xfId="1033"/>
    <cellStyle name="Обычный 31" xfId="1034"/>
    <cellStyle name="Обычный 32" xfId="1035"/>
    <cellStyle name="Обычный 33" xfId="1036"/>
    <cellStyle name="Обычный 34" xfId="1037"/>
    <cellStyle name="Обычный 35" xfId="1038"/>
    <cellStyle name="Обычный 36" xfId="1039"/>
    <cellStyle name="Обычный 37" xfId="1040"/>
    <cellStyle name="Обычный 38" xfId="1041"/>
    <cellStyle name="Обычный 39" xfId="1042"/>
    <cellStyle name="Обычный 4" xfId="1043"/>
    <cellStyle name="Обычный 40" xfId="1044"/>
    <cellStyle name="Обычный 41" xfId="1045"/>
    <cellStyle name="Обычный 5" xfId="1046"/>
    <cellStyle name="Обычный 6" xfId="1047"/>
    <cellStyle name="Обычный 7" xfId="1048"/>
    <cellStyle name="Обычный 8" xfId="1049"/>
    <cellStyle name="Обычный 9" xfId="1050"/>
    <cellStyle name="Followed Hyperlink" xfId="1051"/>
    <cellStyle name="Плохой" xfId="1052"/>
    <cellStyle name="Пояснение" xfId="1053"/>
    <cellStyle name="Примечание" xfId="1054"/>
    <cellStyle name="Percent" xfId="1055"/>
    <cellStyle name="Связанная ячейка" xfId="1056"/>
    <cellStyle name="Текст предупреждения" xfId="1057"/>
    <cellStyle name="Comma" xfId="1058"/>
    <cellStyle name="Comma [0]" xfId="1059"/>
    <cellStyle name="Хороший" xfId="10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="75" zoomScaleNormal="75" zoomScaleSheetLayoutView="75" zoomScalePageLayoutView="0" workbookViewId="0" topLeftCell="A67">
      <selection activeCell="A72" sqref="A72:F79"/>
    </sheetView>
  </sheetViews>
  <sheetFormatPr defaultColWidth="9.140625" defaultRowHeight="12.75"/>
  <cols>
    <col min="1" max="1" width="9.140625" style="17" customWidth="1"/>
    <col min="2" max="2" width="36.140625" style="17" customWidth="1"/>
    <col min="3" max="3" width="106.8515625" style="34" customWidth="1"/>
    <col min="4" max="4" width="20.57421875" style="17" customWidth="1"/>
    <col min="5" max="5" width="20.7109375" style="17" customWidth="1"/>
    <col min="6" max="6" width="16.57421875" style="17" customWidth="1"/>
    <col min="8" max="8" width="17.57421875" style="0" bestFit="1" customWidth="1"/>
  </cols>
  <sheetData>
    <row r="1" spans="1:6" ht="12.75">
      <c r="A1" s="62"/>
      <c r="B1" s="88" t="s">
        <v>146</v>
      </c>
      <c r="C1" s="88"/>
      <c r="D1" s="88"/>
      <c r="E1" s="89"/>
      <c r="F1" s="89"/>
    </row>
    <row r="2" spans="1:6" ht="12.75">
      <c r="A2" s="62"/>
      <c r="B2" s="90"/>
      <c r="C2" s="90"/>
      <c r="D2" s="90"/>
      <c r="E2" s="89"/>
      <c r="F2" s="89"/>
    </row>
    <row r="3" spans="1:6" ht="13.5" thickBot="1">
      <c r="A3" s="62"/>
      <c r="B3" s="91"/>
      <c r="C3" s="91"/>
      <c r="D3" s="91"/>
      <c r="E3" s="92"/>
      <c r="F3" s="92"/>
    </row>
    <row r="4" spans="1:6" ht="133.5" customHeight="1" thickBot="1">
      <c r="A4" s="18" t="s">
        <v>79</v>
      </c>
      <c r="B4" s="7" t="s">
        <v>1</v>
      </c>
      <c r="C4" s="9" t="s">
        <v>35</v>
      </c>
      <c r="D4" s="8" t="s">
        <v>40</v>
      </c>
      <c r="E4" s="2" t="s">
        <v>39</v>
      </c>
      <c r="F4" s="3" t="s">
        <v>36</v>
      </c>
    </row>
    <row r="5" spans="1:6" s="12" customFormat="1" ht="20.25">
      <c r="A5" s="63">
        <v>1</v>
      </c>
      <c r="B5" s="64" t="s">
        <v>7</v>
      </c>
      <c r="C5" s="65" t="s">
        <v>21</v>
      </c>
      <c r="D5" s="66">
        <f>D6+D17+D24+D30+D35+D40+D44+D47+D12</f>
        <v>56553000</v>
      </c>
      <c r="E5" s="66">
        <f>E6+E12+E17+E24+E30+E35+E40+E44+E47+E55</f>
        <v>25320727.159999996</v>
      </c>
      <c r="F5" s="67">
        <f aca="true" t="shared" si="0" ref="F5:F15">E5*100/D5</f>
        <v>44.77344643078174</v>
      </c>
    </row>
    <row r="6" spans="1:6" s="12" customFormat="1" ht="20.25">
      <c r="A6" s="68">
        <f aca="true" t="shared" si="1" ref="A6:A15">A5+1</f>
        <v>2</v>
      </c>
      <c r="B6" s="69" t="s">
        <v>33</v>
      </c>
      <c r="C6" s="70" t="s">
        <v>0</v>
      </c>
      <c r="D6" s="71">
        <f>D7</f>
        <v>44350000</v>
      </c>
      <c r="E6" s="72">
        <f>E7</f>
        <v>15713567.59</v>
      </c>
      <c r="F6" s="73">
        <f t="shared" si="0"/>
        <v>35.430817564825254</v>
      </c>
    </row>
    <row r="7" spans="1:6" s="12" customFormat="1" ht="20.25">
      <c r="A7" s="68">
        <f t="shared" si="1"/>
        <v>3</v>
      </c>
      <c r="B7" s="69" t="s">
        <v>8</v>
      </c>
      <c r="C7" s="70" t="s">
        <v>2</v>
      </c>
      <c r="D7" s="71">
        <f>D8+D9+D10+D11</f>
        <v>44350000</v>
      </c>
      <c r="E7" s="72">
        <f>E8+E9+E10+E11</f>
        <v>15713567.59</v>
      </c>
      <c r="F7" s="73">
        <f t="shared" si="0"/>
        <v>35.430817564825254</v>
      </c>
    </row>
    <row r="8" spans="1:8" ht="79.5" customHeight="1">
      <c r="A8" s="19">
        <f t="shared" si="1"/>
        <v>4</v>
      </c>
      <c r="B8" s="4" t="s">
        <v>112</v>
      </c>
      <c r="C8" s="27" t="s">
        <v>45</v>
      </c>
      <c r="D8" s="35">
        <v>44314000</v>
      </c>
      <c r="E8" s="41">
        <v>15711616.7</v>
      </c>
      <c r="F8" s="55">
        <f t="shared" si="0"/>
        <v>35.45519858284064</v>
      </c>
      <c r="H8" s="1"/>
    </row>
    <row r="9" spans="1:8" ht="100.5" customHeight="1">
      <c r="A9" s="19">
        <f t="shared" si="1"/>
        <v>5</v>
      </c>
      <c r="B9" s="4" t="s">
        <v>111</v>
      </c>
      <c r="C9" s="28" t="s">
        <v>90</v>
      </c>
      <c r="D9" s="35">
        <v>5000</v>
      </c>
      <c r="E9" s="37">
        <v>106.08</v>
      </c>
      <c r="F9" s="55">
        <f t="shared" si="0"/>
        <v>2.1216</v>
      </c>
      <c r="H9" s="1"/>
    </row>
    <row r="10" spans="1:8" ht="43.5" customHeight="1">
      <c r="A10" s="19">
        <f t="shared" si="1"/>
        <v>6</v>
      </c>
      <c r="B10" s="4" t="s">
        <v>110</v>
      </c>
      <c r="C10" s="27" t="s">
        <v>53</v>
      </c>
      <c r="D10" s="35">
        <v>30000</v>
      </c>
      <c r="E10" s="41">
        <v>1844.81</v>
      </c>
      <c r="F10" s="55">
        <f t="shared" si="0"/>
        <v>6.149366666666666</v>
      </c>
      <c r="H10" s="1"/>
    </row>
    <row r="11" spans="1:8" ht="78" customHeight="1">
      <c r="A11" s="19">
        <f t="shared" si="1"/>
        <v>7</v>
      </c>
      <c r="B11" s="4" t="s">
        <v>109</v>
      </c>
      <c r="C11" s="29" t="s">
        <v>91</v>
      </c>
      <c r="D11" s="35">
        <v>1000</v>
      </c>
      <c r="E11" s="45">
        <v>0</v>
      </c>
      <c r="F11" s="55">
        <v>0</v>
      </c>
      <c r="H11" s="1"/>
    </row>
    <row r="12" spans="1:8" s="12" customFormat="1" ht="41.25" customHeight="1">
      <c r="A12" s="68">
        <f t="shared" si="1"/>
        <v>8</v>
      </c>
      <c r="B12" s="69" t="s">
        <v>68</v>
      </c>
      <c r="C12" s="70" t="s">
        <v>69</v>
      </c>
      <c r="D12" s="71">
        <f>D13+D14+D15+D16</f>
        <v>1800000</v>
      </c>
      <c r="E12" s="71">
        <f>E13+E14+E15+E16</f>
        <v>588803.99</v>
      </c>
      <c r="F12" s="73">
        <f t="shared" si="0"/>
        <v>32.71133277777778</v>
      </c>
      <c r="H12" s="13"/>
    </row>
    <row r="13" spans="1:8" ht="69" customHeight="1">
      <c r="A13" s="19">
        <f t="shared" si="1"/>
        <v>9</v>
      </c>
      <c r="B13" s="4" t="s">
        <v>108</v>
      </c>
      <c r="C13" s="27" t="s">
        <v>70</v>
      </c>
      <c r="D13" s="35">
        <v>550000</v>
      </c>
      <c r="E13" s="41">
        <v>231032.66</v>
      </c>
      <c r="F13" s="56">
        <f t="shared" si="0"/>
        <v>42.00593818181818</v>
      </c>
      <c r="H13" s="1"/>
    </row>
    <row r="14" spans="1:8" ht="86.25" customHeight="1">
      <c r="A14" s="19">
        <f t="shared" si="1"/>
        <v>10</v>
      </c>
      <c r="B14" s="4" t="s">
        <v>107</v>
      </c>
      <c r="C14" s="27" t="s">
        <v>71</v>
      </c>
      <c r="D14" s="35">
        <v>10000</v>
      </c>
      <c r="E14" s="41">
        <v>2482.04</v>
      </c>
      <c r="F14" s="56">
        <f t="shared" si="0"/>
        <v>24.8204</v>
      </c>
      <c r="H14" s="1"/>
    </row>
    <row r="15" spans="1:8" ht="80.25" customHeight="1">
      <c r="A15" s="19">
        <f t="shared" si="1"/>
        <v>11</v>
      </c>
      <c r="B15" s="4" t="s">
        <v>106</v>
      </c>
      <c r="C15" s="27" t="s">
        <v>72</v>
      </c>
      <c r="D15" s="35">
        <v>1240000</v>
      </c>
      <c r="E15" s="41">
        <v>399463.46</v>
      </c>
      <c r="F15" s="56">
        <f t="shared" si="0"/>
        <v>32.214795161290326</v>
      </c>
      <c r="H15" s="1"/>
    </row>
    <row r="16" spans="1:8" ht="80.25" customHeight="1">
      <c r="A16" s="19">
        <v>12</v>
      </c>
      <c r="B16" s="4" t="s">
        <v>115</v>
      </c>
      <c r="C16" s="27" t="s">
        <v>116</v>
      </c>
      <c r="D16" s="35">
        <v>0</v>
      </c>
      <c r="E16" s="41">
        <v>-44174.17</v>
      </c>
      <c r="F16" s="56">
        <v>0</v>
      </c>
      <c r="H16" s="1"/>
    </row>
    <row r="17" spans="1:8" s="12" customFormat="1" ht="35.25" customHeight="1">
      <c r="A17" s="68">
        <v>13</v>
      </c>
      <c r="B17" s="69" t="s">
        <v>9</v>
      </c>
      <c r="C17" s="70" t="s">
        <v>3</v>
      </c>
      <c r="D17" s="71">
        <f>D21+D18</f>
        <v>1900000</v>
      </c>
      <c r="E17" s="71">
        <f>E18+E21</f>
        <v>961592.62</v>
      </c>
      <c r="F17" s="73">
        <f>E17*100/D17</f>
        <v>50.610137894736845</v>
      </c>
      <c r="H17" s="13"/>
    </row>
    <row r="18" spans="1:8" s="12" customFormat="1" ht="45" customHeight="1">
      <c r="A18" s="68">
        <v>14</v>
      </c>
      <c r="B18" s="69" t="s">
        <v>121</v>
      </c>
      <c r="C18" s="70" t="s">
        <v>122</v>
      </c>
      <c r="D18" s="71">
        <f>D19+D20</f>
        <v>0</v>
      </c>
      <c r="E18" s="71">
        <f>E19+E20</f>
        <v>57345.97</v>
      </c>
      <c r="F18" s="73">
        <v>0</v>
      </c>
      <c r="H18" s="13"/>
    </row>
    <row r="19" spans="1:8" s="14" customFormat="1" ht="45" customHeight="1">
      <c r="A19" s="20">
        <v>15</v>
      </c>
      <c r="B19" s="4" t="s">
        <v>117</v>
      </c>
      <c r="C19" s="30" t="s">
        <v>120</v>
      </c>
      <c r="D19" s="35">
        <v>0</v>
      </c>
      <c r="E19" s="35">
        <v>16112.14</v>
      </c>
      <c r="F19" s="57">
        <v>0</v>
      </c>
      <c r="H19" s="15"/>
    </row>
    <row r="20" spans="1:8" s="14" customFormat="1" ht="45" customHeight="1">
      <c r="A20" s="20">
        <v>16</v>
      </c>
      <c r="B20" s="4" t="s">
        <v>123</v>
      </c>
      <c r="C20" s="61" t="s">
        <v>126</v>
      </c>
      <c r="D20" s="35">
        <v>0</v>
      </c>
      <c r="E20" s="35">
        <v>41233.83</v>
      </c>
      <c r="F20" s="57">
        <v>0</v>
      </c>
      <c r="H20" s="15"/>
    </row>
    <row r="21" spans="1:8" s="12" customFormat="1" ht="28.5" customHeight="1">
      <c r="A21" s="68">
        <v>17</v>
      </c>
      <c r="B21" s="74" t="s">
        <v>65</v>
      </c>
      <c r="C21" s="75" t="s">
        <v>64</v>
      </c>
      <c r="D21" s="71">
        <f>D22+D23</f>
        <v>1900000</v>
      </c>
      <c r="E21" s="71">
        <f>E22+E23</f>
        <v>904246.65</v>
      </c>
      <c r="F21" s="73">
        <f>E21*100/D21</f>
        <v>47.59192894736842</v>
      </c>
      <c r="H21" s="13"/>
    </row>
    <row r="22" spans="1:6" ht="26.25" customHeight="1">
      <c r="A22" s="19">
        <v>18</v>
      </c>
      <c r="B22" s="4" t="s">
        <v>105</v>
      </c>
      <c r="C22" s="27" t="s">
        <v>46</v>
      </c>
      <c r="D22" s="36">
        <v>1900000</v>
      </c>
      <c r="E22" s="41">
        <v>902168.73</v>
      </c>
      <c r="F22" s="55">
        <f>E22*100/D22</f>
        <v>47.48256473684211</v>
      </c>
    </row>
    <row r="23" spans="1:6" ht="45" customHeight="1">
      <c r="A23" s="19">
        <v>19</v>
      </c>
      <c r="B23" s="4" t="s">
        <v>144</v>
      </c>
      <c r="C23" s="27" t="s">
        <v>145</v>
      </c>
      <c r="D23" s="36">
        <v>0</v>
      </c>
      <c r="E23" s="41">
        <v>2077.92</v>
      </c>
      <c r="F23" s="55">
        <v>0</v>
      </c>
    </row>
    <row r="24" spans="1:6" s="12" customFormat="1" ht="20.25">
      <c r="A24" s="68">
        <v>20</v>
      </c>
      <c r="B24" s="74" t="s">
        <v>34</v>
      </c>
      <c r="C24" s="75" t="s">
        <v>4</v>
      </c>
      <c r="D24" s="71">
        <f>D25+D27</f>
        <v>764000</v>
      </c>
      <c r="E24" s="72">
        <f>E25+E27</f>
        <v>178301.74000000002</v>
      </c>
      <c r="F24" s="73">
        <f aca="true" t="shared" si="2" ref="F24:F29">E24*100/D24</f>
        <v>23.33792408376964</v>
      </c>
    </row>
    <row r="25" spans="1:6" s="12" customFormat="1" ht="20.25">
      <c r="A25" s="68">
        <v>21</v>
      </c>
      <c r="B25" s="74" t="s">
        <v>54</v>
      </c>
      <c r="C25" s="75" t="s">
        <v>55</v>
      </c>
      <c r="D25" s="71">
        <f>D26</f>
        <v>213000</v>
      </c>
      <c r="E25" s="72">
        <f>E26</f>
        <v>21622.66</v>
      </c>
      <c r="F25" s="73">
        <f t="shared" si="2"/>
        <v>10.151483568075117</v>
      </c>
    </row>
    <row r="26" spans="1:6" ht="40.5">
      <c r="A26" s="19">
        <v>22</v>
      </c>
      <c r="B26" s="4" t="s">
        <v>47</v>
      </c>
      <c r="C26" s="27" t="s">
        <v>19</v>
      </c>
      <c r="D26" s="37">
        <v>213000</v>
      </c>
      <c r="E26" s="41">
        <v>21622.66</v>
      </c>
      <c r="F26" s="55">
        <f t="shared" si="2"/>
        <v>10.151483568075117</v>
      </c>
    </row>
    <row r="27" spans="1:6" s="12" customFormat="1" ht="20.25">
      <c r="A27" s="68">
        <v>23</v>
      </c>
      <c r="B27" s="74" t="s">
        <v>56</v>
      </c>
      <c r="C27" s="75" t="s">
        <v>57</v>
      </c>
      <c r="D27" s="71">
        <f>D28+D29</f>
        <v>551000</v>
      </c>
      <c r="E27" s="72">
        <f>E28+E29</f>
        <v>156679.08000000002</v>
      </c>
      <c r="F27" s="73">
        <f t="shared" si="2"/>
        <v>28.435404718693288</v>
      </c>
    </row>
    <row r="28" spans="1:6" ht="40.5">
      <c r="A28" s="19">
        <v>24</v>
      </c>
      <c r="B28" s="4" t="s">
        <v>86</v>
      </c>
      <c r="C28" s="27" t="s">
        <v>87</v>
      </c>
      <c r="D28" s="37">
        <v>320000</v>
      </c>
      <c r="E28" s="41">
        <v>133032</v>
      </c>
      <c r="F28" s="56">
        <f t="shared" si="2"/>
        <v>41.5725</v>
      </c>
    </row>
    <row r="29" spans="1:6" ht="40.5">
      <c r="A29" s="19">
        <f>A28+1</f>
        <v>25</v>
      </c>
      <c r="B29" s="4" t="s">
        <v>88</v>
      </c>
      <c r="C29" s="27" t="s">
        <v>89</v>
      </c>
      <c r="D29" s="37">
        <v>231000</v>
      </c>
      <c r="E29" s="41">
        <v>23647.08</v>
      </c>
      <c r="F29" s="56">
        <f t="shared" si="2"/>
        <v>10.236831168831168</v>
      </c>
    </row>
    <row r="30" spans="1:6" s="12" customFormat="1" ht="40.5">
      <c r="A30" s="68">
        <v>26</v>
      </c>
      <c r="B30" s="69" t="s">
        <v>10</v>
      </c>
      <c r="C30" s="70" t="s">
        <v>12</v>
      </c>
      <c r="D30" s="71">
        <f>SUM(D31+D34+D32+D33)</f>
        <v>2207000</v>
      </c>
      <c r="E30" s="71">
        <f>E31+E32+E33+E34</f>
        <v>1082221.32</v>
      </c>
      <c r="F30" s="73">
        <f aca="true" t="shared" si="3" ref="F30:F41">E30*100/D30</f>
        <v>49.03585500679656</v>
      </c>
    </row>
    <row r="31" spans="1:6" ht="81">
      <c r="A31" s="19">
        <f>A30+1</f>
        <v>27</v>
      </c>
      <c r="B31" s="4" t="s">
        <v>77</v>
      </c>
      <c r="C31" s="27" t="s">
        <v>41</v>
      </c>
      <c r="D31" s="37">
        <v>500000</v>
      </c>
      <c r="E31" s="41">
        <v>229160.42</v>
      </c>
      <c r="F31" s="55">
        <f t="shared" si="3"/>
        <v>45.832084</v>
      </c>
    </row>
    <row r="32" spans="1:6" ht="78.75" customHeight="1">
      <c r="A32" s="19">
        <f>A31+1</f>
        <v>28</v>
      </c>
      <c r="B32" s="4" t="s">
        <v>48</v>
      </c>
      <c r="C32" s="27" t="s">
        <v>43</v>
      </c>
      <c r="D32" s="37">
        <v>270000</v>
      </c>
      <c r="E32" s="41">
        <v>185926.26</v>
      </c>
      <c r="F32" s="55">
        <f t="shared" si="3"/>
        <v>68.86157777777778</v>
      </c>
    </row>
    <row r="33" spans="1:6" ht="78.75" customHeight="1">
      <c r="A33" s="19">
        <v>29</v>
      </c>
      <c r="B33" s="4" t="s">
        <v>98</v>
      </c>
      <c r="C33" s="26" t="s">
        <v>99</v>
      </c>
      <c r="D33" s="37">
        <v>437000</v>
      </c>
      <c r="E33" s="38">
        <v>149538.4</v>
      </c>
      <c r="F33" s="55">
        <f t="shared" si="3"/>
        <v>34.219313501144164</v>
      </c>
    </row>
    <row r="34" spans="1:6" ht="80.25" customHeight="1">
      <c r="A34" s="19">
        <v>30</v>
      </c>
      <c r="B34" s="4" t="s">
        <v>49</v>
      </c>
      <c r="C34" s="27" t="s">
        <v>42</v>
      </c>
      <c r="D34" s="37">
        <v>1000000</v>
      </c>
      <c r="E34" s="41">
        <v>517596.24</v>
      </c>
      <c r="F34" s="55">
        <f t="shared" si="3"/>
        <v>51.759624</v>
      </c>
    </row>
    <row r="35" spans="1:6" ht="64.5" customHeight="1">
      <c r="A35" s="68">
        <v>31</v>
      </c>
      <c r="B35" s="69" t="s">
        <v>11</v>
      </c>
      <c r="C35" s="70" t="s">
        <v>13</v>
      </c>
      <c r="D35" s="71">
        <f>D37+D38+D39+D36</f>
        <v>2092000</v>
      </c>
      <c r="E35" s="71">
        <f>E37+E38+E39+E36</f>
        <v>5595449.97</v>
      </c>
      <c r="F35" s="73">
        <f>E35*100/D35</f>
        <v>267.4689278202677</v>
      </c>
    </row>
    <row r="36" spans="1:6" ht="64.5" customHeight="1">
      <c r="A36" s="19">
        <v>32</v>
      </c>
      <c r="B36" s="4" t="s">
        <v>141</v>
      </c>
      <c r="C36" s="29" t="s">
        <v>142</v>
      </c>
      <c r="D36" s="37">
        <v>0</v>
      </c>
      <c r="E36" s="41">
        <v>6391</v>
      </c>
      <c r="F36" s="56">
        <v>0</v>
      </c>
    </row>
    <row r="37" spans="1:6" s="12" customFormat="1" ht="40.5">
      <c r="A37" s="19">
        <v>33</v>
      </c>
      <c r="B37" s="4" t="s">
        <v>92</v>
      </c>
      <c r="C37" s="28" t="s">
        <v>95</v>
      </c>
      <c r="D37" s="37">
        <v>1992000</v>
      </c>
      <c r="E37" s="41">
        <v>5521036.29</v>
      </c>
      <c r="F37" s="56">
        <f>E37*100/D37</f>
        <v>277.1604563253012</v>
      </c>
    </row>
    <row r="38" spans="1:6" ht="20.25">
      <c r="A38" s="19">
        <v>34</v>
      </c>
      <c r="B38" s="4" t="s">
        <v>93</v>
      </c>
      <c r="C38" s="28" t="s">
        <v>96</v>
      </c>
      <c r="D38" s="37">
        <v>25000</v>
      </c>
      <c r="E38" s="41">
        <v>7141.85</v>
      </c>
      <c r="F38" s="56">
        <f>E38*100/D38</f>
        <v>28.5674</v>
      </c>
    </row>
    <row r="39" spans="1:6" ht="20.25">
      <c r="A39" s="19">
        <f>A38+1</f>
        <v>35</v>
      </c>
      <c r="B39" s="4" t="s">
        <v>94</v>
      </c>
      <c r="C39" s="28" t="s">
        <v>97</v>
      </c>
      <c r="D39" s="37">
        <v>75000</v>
      </c>
      <c r="E39" s="41">
        <v>60880.83</v>
      </c>
      <c r="F39" s="55">
        <f>E39*100/D39</f>
        <v>81.17444</v>
      </c>
    </row>
    <row r="40" spans="1:6" ht="40.5">
      <c r="A40" s="68">
        <v>36</v>
      </c>
      <c r="B40" s="69" t="s">
        <v>31</v>
      </c>
      <c r="C40" s="70" t="s">
        <v>32</v>
      </c>
      <c r="D40" s="76">
        <f>D41</f>
        <v>1650000</v>
      </c>
      <c r="E40" s="71">
        <f>E41</f>
        <v>1077310.9300000002</v>
      </c>
      <c r="F40" s="73">
        <f t="shared" si="3"/>
        <v>65.29157151515152</v>
      </c>
    </row>
    <row r="41" spans="1:6" s="12" customFormat="1" ht="20.25">
      <c r="A41" s="68">
        <f>A40+1</f>
        <v>37</v>
      </c>
      <c r="B41" s="69" t="s">
        <v>58</v>
      </c>
      <c r="C41" s="70" t="s">
        <v>59</v>
      </c>
      <c r="D41" s="76">
        <f>D42+D43</f>
        <v>1650000</v>
      </c>
      <c r="E41" s="71">
        <f>E42+E43</f>
        <v>1077310.9300000002</v>
      </c>
      <c r="F41" s="73">
        <f t="shared" si="3"/>
        <v>65.29157151515152</v>
      </c>
    </row>
    <row r="42" spans="1:6" s="12" customFormat="1" ht="40.5" customHeight="1">
      <c r="A42" s="19">
        <f>A41+1</f>
        <v>38</v>
      </c>
      <c r="B42" s="4" t="s">
        <v>50</v>
      </c>
      <c r="C42" s="27" t="s">
        <v>51</v>
      </c>
      <c r="D42" s="35">
        <v>1650000</v>
      </c>
      <c r="E42" s="41">
        <v>838222.43</v>
      </c>
      <c r="F42" s="55">
        <f>E42*100/D42</f>
        <v>50.80135939393939</v>
      </c>
    </row>
    <row r="43" spans="1:6" ht="40.5" customHeight="1">
      <c r="A43" s="19">
        <v>39</v>
      </c>
      <c r="B43" s="4" t="s">
        <v>125</v>
      </c>
      <c r="C43" s="60" t="s">
        <v>124</v>
      </c>
      <c r="D43" s="35">
        <v>0</v>
      </c>
      <c r="E43" s="41">
        <v>239088.5</v>
      </c>
      <c r="F43" s="55">
        <v>0</v>
      </c>
    </row>
    <row r="44" spans="1:6" ht="31.5" customHeight="1">
      <c r="A44" s="68">
        <v>40</v>
      </c>
      <c r="B44" s="69" t="s">
        <v>17</v>
      </c>
      <c r="C44" s="70" t="s">
        <v>18</v>
      </c>
      <c r="D44" s="71">
        <f>D46+D45</f>
        <v>1500000</v>
      </c>
      <c r="E44" s="71">
        <f>E45+E46</f>
        <v>39477.06</v>
      </c>
      <c r="F44" s="73">
        <f>E44*100/D44</f>
        <v>2.631804</v>
      </c>
    </row>
    <row r="45" spans="1:6" s="12" customFormat="1" ht="41.25" customHeight="1">
      <c r="A45" s="20">
        <v>41</v>
      </c>
      <c r="B45" s="4" t="s">
        <v>118</v>
      </c>
      <c r="C45" s="30" t="s">
        <v>119</v>
      </c>
      <c r="D45" s="38">
        <v>0</v>
      </c>
      <c r="E45" s="38">
        <v>39477.06</v>
      </c>
      <c r="F45" s="57">
        <v>0</v>
      </c>
    </row>
    <row r="46" spans="1:6" s="12" customFormat="1" ht="41.25" customHeight="1">
      <c r="A46" s="19">
        <v>42</v>
      </c>
      <c r="B46" s="4" t="s">
        <v>62</v>
      </c>
      <c r="C46" s="27" t="s">
        <v>63</v>
      </c>
      <c r="D46" s="39">
        <v>1500000</v>
      </c>
      <c r="E46" s="46">
        <v>0</v>
      </c>
      <c r="F46" s="57">
        <f>E46*100/D46</f>
        <v>0</v>
      </c>
    </row>
    <row r="47" spans="1:6" ht="27.75" customHeight="1">
      <c r="A47" s="68">
        <f>A46+1</f>
        <v>43</v>
      </c>
      <c r="B47" s="69" t="s">
        <v>22</v>
      </c>
      <c r="C47" s="70" t="s">
        <v>5</v>
      </c>
      <c r="D47" s="71">
        <f>D52+D48+D50</f>
        <v>290000</v>
      </c>
      <c r="E47" s="72">
        <f>E48+E50+E52</f>
        <v>84001.94</v>
      </c>
      <c r="F47" s="73">
        <f>E47*100/D47</f>
        <v>28.966186206896552</v>
      </c>
    </row>
    <row r="48" spans="1:6" s="12" customFormat="1" ht="40.5">
      <c r="A48" s="68">
        <v>44</v>
      </c>
      <c r="B48" s="69" t="s">
        <v>130</v>
      </c>
      <c r="C48" s="70" t="s">
        <v>131</v>
      </c>
      <c r="D48" s="71">
        <f>D49</f>
        <v>0</v>
      </c>
      <c r="E48" s="71">
        <f>E49</f>
        <v>-100</v>
      </c>
      <c r="F48" s="73">
        <v>0</v>
      </c>
    </row>
    <row r="49" spans="1:6" s="12" customFormat="1" ht="44.25" customHeight="1">
      <c r="A49" s="20">
        <v>45</v>
      </c>
      <c r="B49" s="16" t="s">
        <v>128</v>
      </c>
      <c r="C49" s="86" t="s">
        <v>129</v>
      </c>
      <c r="D49" s="37">
        <v>0</v>
      </c>
      <c r="E49" s="37">
        <v>-100</v>
      </c>
      <c r="F49" s="57">
        <v>0</v>
      </c>
    </row>
    <row r="50" spans="1:6" s="12" customFormat="1" ht="48" customHeight="1">
      <c r="A50" s="68">
        <v>46</v>
      </c>
      <c r="B50" s="69" t="s">
        <v>132</v>
      </c>
      <c r="C50" s="70" t="s">
        <v>133</v>
      </c>
      <c r="D50" s="71">
        <f>D51</f>
        <v>0</v>
      </c>
      <c r="E50" s="71">
        <f>E51</f>
        <v>4000</v>
      </c>
      <c r="F50" s="73">
        <v>0</v>
      </c>
    </row>
    <row r="51" spans="1:6" s="12" customFormat="1" ht="66" customHeight="1">
      <c r="A51" s="19">
        <v>47</v>
      </c>
      <c r="B51" s="4" t="s">
        <v>127</v>
      </c>
      <c r="C51" s="27" t="s">
        <v>134</v>
      </c>
      <c r="D51" s="35">
        <v>0</v>
      </c>
      <c r="E51" s="47">
        <v>4000</v>
      </c>
      <c r="F51" s="57">
        <v>0</v>
      </c>
    </row>
    <row r="52" spans="1:6" s="12" customFormat="1" ht="74.25" customHeight="1">
      <c r="A52" s="68">
        <v>48</v>
      </c>
      <c r="B52" s="69" t="s">
        <v>60</v>
      </c>
      <c r="C52" s="70" t="s">
        <v>61</v>
      </c>
      <c r="D52" s="71">
        <f>D54+D53</f>
        <v>290000</v>
      </c>
      <c r="E52" s="71">
        <f>E54+E53</f>
        <v>80101.94</v>
      </c>
      <c r="F52" s="73">
        <f>E52*100/D52</f>
        <v>27.621358620689655</v>
      </c>
    </row>
    <row r="53" spans="1:6" s="12" customFormat="1" ht="56.25" customHeight="1">
      <c r="A53" s="19">
        <v>49</v>
      </c>
      <c r="B53" s="4" t="s">
        <v>143</v>
      </c>
      <c r="C53" s="27" t="s">
        <v>20</v>
      </c>
      <c r="D53" s="35">
        <v>0</v>
      </c>
      <c r="E53" s="47">
        <v>43506.87</v>
      </c>
      <c r="F53" s="57">
        <v>0</v>
      </c>
    </row>
    <row r="54" spans="1:6" s="12" customFormat="1" ht="40.5">
      <c r="A54" s="19">
        <v>50</v>
      </c>
      <c r="B54" s="4" t="s">
        <v>78</v>
      </c>
      <c r="C54" s="27" t="s">
        <v>20</v>
      </c>
      <c r="D54" s="35">
        <v>290000</v>
      </c>
      <c r="E54" s="47">
        <v>36595.07</v>
      </c>
      <c r="F54" s="57">
        <f>E54*100/D54</f>
        <v>12.618989655172413</v>
      </c>
    </row>
    <row r="55" spans="1:6" s="12" customFormat="1" ht="27" customHeight="1">
      <c r="A55" s="68">
        <v>51</v>
      </c>
      <c r="B55" s="69" t="s">
        <v>101</v>
      </c>
      <c r="C55" s="70" t="s">
        <v>102</v>
      </c>
      <c r="D55" s="71">
        <f>D56+D57</f>
        <v>0</v>
      </c>
      <c r="E55" s="71">
        <f>E56+E57</f>
        <v>0</v>
      </c>
      <c r="F55" s="73">
        <v>0</v>
      </c>
    </row>
    <row r="56" spans="1:6" s="12" customFormat="1" ht="27" customHeight="1">
      <c r="A56" s="20">
        <v>52</v>
      </c>
      <c r="B56" s="16" t="s">
        <v>113</v>
      </c>
      <c r="C56" s="30" t="s">
        <v>103</v>
      </c>
      <c r="D56" s="37">
        <v>0</v>
      </c>
      <c r="E56" s="37">
        <v>0</v>
      </c>
      <c r="F56" s="57">
        <v>0</v>
      </c>
    </row>
    <row r="57" spans="1:6" ht="20.25">
      <c r="A57" s="19">
        <v>53</v>
      </c>
      <c r="B57" s="4" t="s">
        <v>104</v>
      </c>
      <c r="C57" s="27" t="s">
        <v>103</v>
      </c>
      <c r="D57" s="35">
        <v>0</v>
      </c>
      <c r="E57" s="46">
        <v>0</v>
      </c>
      <c r="F57" s="57">
        <v>0</v>
      </c>
    </row>
    <row r="58" spans="1:6" s="12" customFormat="1" ht="40.5">
      <c r="A58" s="68">
        <v>54</v>
      </c>
      <c r="B58" s="69" t="s">
        <v>23</v>
      </c>
      <c r="C58" s="70" t="s">
        <v>24</v>
      </c>
      <c r="D58" s="71">
        <f>D59+D61+D65</f>
        <v>97846400</v>
      </c>
      <c r="E58" s="71">
        <f>E59+E61+E65+E76</f>
        <v>40720522.46</v>
      </c>
      <c r="F58" s="73">
        <f aca="true" t="shared" si="4" ref="F58:F64">E58*100/D58</f>
        <v>41.61678146564411</v>
      </c>
    </row>
    <row r="59" spans="1:6" s="12" customFormat="1" ht="40.5">
      <c r="A59" s="68">
        <v>55</v>
      </c>
      <c r="B59" s="69" t="s">
        <v>28</v>
      </c>
      <c r="C59" s="70" t="s">
        <v>29</v>
      </c>
      <c r="D59" s="71">
        <f>D60</f>
        <v>1089000</v>
      </c>
      <c r="E59" s="71">
        <f>E60</f>
        <v>455000</v>
      </c>
      <c r="F59" s="73">
        <f t="shared" si="4"/>
        <v>41.78145087235996</v>
      </c>
    </row>
    <row r="60" spans="1:6" ht="40.5">
      <c r="A60" s="19">
        <v>56</v>
      </c>
      <c r="B60" s="4" t="s">
        <v>135</v>
      </c>
      <c r="C60" s="27" t="s">
        <v>30</v>
      </c>
      <c r="D60" s="37">
        <v>1089000</v>
      </c>
      <c r="E60" s="36">
        <v>455000</v>
      </c>
      <c r="F60" s="55">
        <f t="shared" si="4"/>
        <v>41.78145087235996</v>
      </c>
    </row>
    <row r="61" spans="1:6" s="12" customFormat="1" ht="46.5" customHeight="1">
      <c r="A61" s="68">
        <f>A60+1</f>
        <v>57</v>
      </c>
      <c r="B61" s="69" t="s">
        <v>25</v>
      </c>
      <c r="C61" s="70" t="s">
        <v>80</v>
      </c>
      <c r="D61" s="71">
        <f>D62+D63+D64</f>
        <v>43834700</v>
      </c>
      <c r="E61" s="71">
        <f>E62+E63+E64</f>
        <v>19244700</v>
      </c>
      <c r="F61" s="73">
        <f t="shared" si="4"/>
        <v>43.902889719788206</v>
      </c>
    </row>
    <row r="62" spans="1:6" ht="43.5" customHeight="1">
      <c r="A62" s="19">
        <v>58</v>
      </c>
      <c r="B62" s="4" t="s">
        <v>136</v>
      </c>
      <c r="C62" s="27" t="s">
        <v>81</v>
      </c>
      <c r="D62" s="37">
        <v>2565000</v>
      </c>
      <c r="E62" s="38">
        <v>1412000</v>
      </c>
      <c r="F62" s="57">
        <f>E62*100/D62</f>
        <v>55.04873294346979</v>
      </c>
    </row>
    <row r="63" spans="1:6" s="12" customFormat="1" ht="60.75">
      <c r="A63" s="19">
        <v>59</v>
      </c>
      <c r="B63" s="5" t="s">
        <v>136</v>
      </c>
      <c r="C63" s="27" t="s">
        <v>82</v>
      </c>
      <c r="D63" s="40">
        <v>40182000</v>
      </c>
      <c r="E63" s="48">
        <v>16745000</v>
      </c>
      <c r="F63" s="57">
        <f t="shared" si="4"/>
        <v>41.67288835797123</v>
      </c>
    </row>
    <row r="64" spans="1:6" ht="40.5" customHeight="1">
      <c r="A64" s="19">
        <f>A63+1</f>
        <v>60</v>
      </c>
      <c r="B64" s="4" t="s">
        <v>136</v>
      </c>
      <c r="C64" s="27" t="s">
        <v>66</v>
      </c>
      <c r="D64" s="37">
        <v>1087700</v>
      </c>
      <c r="E64" s="36">
        <v>1087700</v>
      </c>
      <c r="F64" s="57">
        <f t="shared" si="4"/>
        <v>100</v>
      </c>
    </row>
    <row r="65" spans="1:6" ht="40.5" customHeight="1">
      <c r="A65" s="68">
        <v>61</v>
      </c>
      <c r="B65" s="69" t="s">
        <v>26</v>
      </c>
      <c r="C65" s="70" t="s">
        <v>27</v>
      </c>
      <c r="D65" s="71">
        <f>D66+D68+D70+D71+D72+D67+D73+D74+D75+D69</f>
        <v>52922700</v>
      </c>
      <c r="E65" s="71">
        <f>E66+E67+E68+E69+E70+E71+E72+E73+E74+E75</f>
        <v>23251400</v>
      </c>
      <c r="F65" s="73">
        <f>E65*100/D65</f>
        <v>43.9346443019725</v>
      </c>
    </row>
    <row r="66" spans="1:6" ht="121.5">
      <c r="A66" s="19">
        <v>62</v>
      </c>
      <c r="B66" s="4" t="s">
        <v>139</v>
      </c>
      <c r="C66" s="27" t="s">
        <v>73</v>
      </c>
      <c r="D66" s="37">
        <v>26631000</v>
      </c>
      <c r="E66" s="49">
        <v>11177600</v>
      </c>
      <c r="F66" s="57">
        <f>E66*100/D66</f>
        <v>41.972137734219515</v>
      </c>
    </row>
    <row r="67" spans="1:6" ht="60.75">
      <c r="A67" s="19">
        <f>A66+1</f>
        <v>63</v>
      </c>
      <c r="B67" s="4" t="s">
        <v>139</v>
      </c>
      <c r="C67" s="27" t="s">
        <v>74</v>
      </c>
      <c r="D67" s="37">
        <v>13477000</v>
      </c>
      <c r="E67" s="50">
        <v>5839600</v>
      </c>
      <c r="F67" s="57">
        <f aca="true" t="shared" si="5" ref="F67:F75">E67*100/D67</f>
        <v>43.33011797877866</v>
      </c>
    </row>
    <row r="68" spans="1:6" s="12" customFormat="1" ht="60.75">
      <c r="A68" s="19">
        <f>A67+1</f>
        <v>64</v>
      </c>
      <c r="B68" s="4" t="s">
        <v>140</v>
      </c>
      <c r="C68" s="27" t="s">
        <v>83</v>
      </c>
      <c r="D68" s="87">
        <v>197000</v>
      </c>
      <c r="E68" s="36">
        <v>98500</v>
      </c>
      <c r="F68" s="57">
        <f t="shared" si="5"/>
        <v>50</v>
      </c>
    </row>
    <row r="69" spans="1:6" ht="60.75">
      <c r="A69" s="19">
        <v>65</v>
      </c>
      <c r="B69" s="4" t="s">
        <v>138</v>
      </c>
      <c r="C69" s="27" t="s">
        <v>114</v>
      </c>
      <c r="D69" s="41">
        <v>26000</v>
      </c>
      <c r="E69" s="51">
        <v>0</v>
      </c>
      <c r="F69" s="57">
        <f t="shared" si="5"/>
        <v>0</v>
      </c>
    </row>
    <row r="70" spans="1:6" ht="60.75">
      <c r="A70" s="19">
        <v>66</v>
      </c>
      <c r="B70" s="4" t="s">
        <v>138</v>
      </c>
      <c r="C70" s="27" t="s">
        <v>84</v>
      </c>
      <c r="D70" s="37">
        <v>7004000</v>
      </c>
      <c r="E70" s="52">
        <v>4339000</v>
      </c>
      <c r="F70" s="57">
        <f t="shared" si="5"/>
        <v>61.950314106225015</v>
      </c>
    </row>
    <row r="71" spans="1:6" ht="60.75">
      <c r="A71" s="19">
        <v>67</v>
      </c>
      <c r="B71" s="4" t="s">
        <v>137</v>
      </c>
      <c r="C71" s="27" t="s">
        <v>52</v>
      </c>
      <c r="D71" s="37">
        <v>4725000</v>
      </c>
      <c r="E71" s="53">
        <v>1024300</v>
      </c>
      <c r="F71" s="57">
        <f t="shared" si="5"/>
        <v>21.678306878306877</v>
      </c>
    </row>
    <row r="72" spans="1:6" ht="81">
      <c r="A72" s="19">
        <v>68</v>
      </c>
      <c r="B72" s="4" t="s">
        <v>138</v>
      </c>
      <c r="C72" s="27" t="s">
        <v>75</v>
      </c>
      <c r="D72" s="37">
        <v>100</v>
      </c>
      <c r="E72" s="36">
        <v>100</v>
      </c>
      <c r="F72" s="57">
        <f t="shared" si="5"/>
        <v>100</v>
      </c>
    </row>
    <row r="73" spans="1:6" ht="40.5">
      <c r="A73" s="19">
        <v>69</v>
      </c>
      <c r="B73" s="4" t="s">
        <v>138</v>
      </c>
      <c r="C73" s="31" t="s">
        <v>76</v>
      </c>
      <c r="D73" s="37">
        <v>102300</v>
      </c>
      <c r="E73" s="36">
        <v>102300</v>
      </c>
      <c r="F73" s="57">
        <f t="shared" si="5"/>
        <v>100</v>
      </c>
    </row>
    <row r="74" spans="1:6" ht="60.75">
      <c r="A74" s="19">
        <v>70</v>
      </c>
      <c r="B74" s="4" t="s">
        <v>138</v>
      </c>
      <c r="C74" s="32" t="s">
        <v>100</v>
      </c>
      <c r="D74" s="38">
        <v>90300</v>
      </c>
      <c r="E74" s="36">
        <v>0</v>
      </c>
      <c r="F74" s="57">
        <f t="shared" si="5"/>
        <v>0</v>
      </c>
    </row>
    <row r="75" spans="1:6" ht="83.25" customHeight="1">
      <c r="A75" s="19">
        <v>71</v>
      </c>
      <c r="B75" s="4" t="s">
        <v>138</v>
      </c>
      <c r="C75" s="31" t="s">
        <v>85</v>
      </c>
      <c r="D75" s="42">
        <v>670000</v>
      </c>
      <c r="E75" s="36">
        <v>670000</v>
      </c>
      <c r="F75" s="57">
        <f t="shared" si="5"/>
        <v>100</v>
      </c>
    </row>
    <row r="76" spans="1:6" ht="44.25" customHeight="1">
      <c r="A76" s="68">
        <v>72</v>
      </c>
      <c r="B76" s="69" t="s">
        <v>44</v>
      </c>
      <c r="C76" s="70" t="s">
        <v>37</v>
      </c>
      <c r="D76" s="76">
        <f>D77</f>
        <v>0</v>
      </c>
      <c r="E76" s="77">
        <f>E77</f>
        <v>-2230577.54</v>
      </c>
      <c r="F76" s="73">
        <v>0</v>
      </c>
    </row>
    <row r="77" spans="1:6" ht="63" customHeight="1" thickBot="1">
      <c r="A77" s="19">
        <v>73</v>
      </c>
      <c r="B77" s="6" t="s">
        <v>67</v>
      </c>
      <c r="C77" s="27" t="s">
        <v>38</v>
      </c>
      <c r="D77" s="43">
        <v>0</v>
      </c>
      <c r="E77" s="43">
        <v>-2230577.54</v>
      </c>
      <c r="F77" s="58">
        <v>0</v>
      </c>
    </row>
    <row r="78" spans="1:6" ht="27" customHeight="1" thickBot="1">
      <c r="A78" s="68">
        <v>74</v>
      </c>
      <c r="B78" s="78" t="s">
        <v>15</v>
      </c>
      <c r="C78" s="79" t="s">
        <v>14</v>
      </c>
      <c r="D78" s="80">
        <f>D5+D58</f>
        <v>154399400</v>
      </c>
      <c r="E78" s="80">
        <f>E5+E58</f>
        <v>66041249.62</v>
      </c>
      <c r="F78" s="81">
        <f>E78*100/D78</f>
        <v>42.77299628107363</v>
      </c>
    </row>
    <row r="79" spans="1:6" s="12" customFormat="1" ht="21" thickBot="1">
      <c r="A79" s="68">
        <v>75</v>
      </c>
      <c r="B79" s="82" t="s">
        <v>16</v>
      </c>
      <c r="C79" s="83" t="s">
        <v>6</v>
      </c>
      <c r="D79" s="84">
        <f>SUM(D78)</f>
        <v>154399400</v>
      </c>
      <c r="E79" s="84">
        <f>SUM(E78)</f>
        <v>66041249.62</v>
      </c>
      <c r="F79" s="85">
        <f>E79*100/D79</f>
        <v>42.77299628107363</v>
      </c>
    </row>
    <row r="80" spans="2:6" ht="20.25">
      <c r="B80" s="21"/>
      <c r="C80" s="33"/>
      <c r="D80" s="96"/>
      <c r="E80" s="97"/>
      <c r="F80" s="59"/>
    </row>
    <row r="81" spans="1:6" s="12" customFormat="1" ht="20.25">
      <c r="A81" s="17"/>
      <c r="B81" s="22"/>
      <c r="C81" s="93"/>
      <c r="D81" s="98"/>
      <c r="E81" s="99"/>
      <c r="F81" s="59"/>
    </row>
    <row r="82" spans="1:6" s="12" customFormat="1" ht="20.25">
      <c r="A82" s="17"/>
      <c r="B82" s="22"/>
      <c r="C82" s="93"/>
      <c r="D82" s="98"/>
      <c r="E82" s="99"/>
      <c r="F82" s="59"/>
    </row>
    <row r="83" spans="2:6" ht="20.25">
      <c r="B83" s="22"/>
      <c r="C83" s="93"/>
      <c r="D83" s="98"/>
      <c r="E83" s="99"/>
      <c r="F83" s="59"/>
    </row>
    <row r="84" spans="2:6" ht="20.25" hidden="1">
      <c r="B84" s="23"/>
      <c r="C84" s="94"/>
      <c r="D84" s="100"/>
      <c r="E84" s="99"/>
      <c r="F84" s="59"/>
    </row>
    <row r="85" spans="2:6" ht="20.25">
      <c r="B85" s="23"/>
      <c r="C85" s="94"/>
      <c r="D85" s="100"/>
      <c r="E85" s="99"/>
      <c r="F85" s="59"/>
    </row>
    <row r="86" spans="2:6" ht="20.25">
      <c r="B86" s="24"/>
      <c r="C86" s="94"/>
      <c r="D86" s="100"/>
      <c r="E86" s="99"/>
      <c r="F86" s="59"/>
    </row>
    <row r="87" spans="2:6" ht="23.25" customHeight="1">
      <c r="B87" s="25"/>
      <c r="C87" s="95"/>
      <c r="D87" s="101"/>
      <c r="E87" s="99"/>
      <c r="F87" s="44"/>
    </row>
    <row r="88" spans="4:5" ht="20.25">
      <c r="D88" s="10"/>
      <c r="E88" s="54"/>
    </row>
    <row r="89" spans="4:5" ht="20.25">
      <c r="D89" s="10"/>
      <c r="E89" s="54"/>
    </row>
    <row r="90" ht="20.25">
      <c r="E90" s="11"/>
    </row>
    <row r="91" ht="24" customHeight="1"/>
    <row r="92" ht="22.5" customHeight="1"/>
    <row r="93" ht="21" customHeight="1"/>
    <row r="100" ht="44.25" customHeight="1"/>
  </sheetData>
  <sheetProtection/>
  <mergeCells count="1">
    <mergeCell ref="B1:F3"/>
  </mergeCells>
  <printOptions gridLines="1"/>
  <pageMargins left="0.15748031496062992" right="0.15748031496062992" top="0.1968503937007874" bottom="0.1968503937007874" header="0.5118110236220472" footer="0.2362204724409449"/>
  <pageSetup fitToHeight="0" fitToWidth="0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</cp:lastModifiedBy>
  <cp:lastPrinted>2017-06-15T10:42:27Z</cp:lastPrinted>
  <dcterms:created xsi:type="dcterms:W3CDTF">1996-10-08T23:32:33Z</dcterms:created>
  <dcterms:modified xsi:type="dcterms:W3CDTF">2017-06-15T10:45:04Z</dcterms:modified>
  <cp:category/>
  <cp:version/>
  <cp:contentType/>
  <cp:contentStatus/>
</cp:coreProperties>
</file>