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END" sheetId="1" r:id="rId1"/>
  </sheets>
  <definedNames/>
  <calcPr fullCalcOnLoad="1"/>
</workbook>
</file>

<file path=xl/sharedStrings.xml><?xml version="1.0" encoding="utf-8"?>
<sst xmlns="http://schemas.openxmlformats.org/spreadsheetml/2006/main" count="149" uniqueCount="94">
  <si>
    <t>Единица измерения</t>
  </si>
  <si>
    <t>I. Финансы</t>
  </si>
  <si>
    <t>млн. руб.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</si>
  <si>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</si>
  <si>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</si>
  <si>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</si>
  <si>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в том числе:</t>
  </si>
  <si>
    <t>2. Финансирование муниципальных программ (справочно)</t>
  </si>
  <si>
    <t>млн.руб.</t>
  </si>
  <si>
    <t>из них по отраслям экономики:</t>
  </si>
  <si>
    <t>1.1. промышленный комплекс</t>
  </si>
  <si>
    <t>1.2. сельское хозяйство</t>
  </si>
  <si>
    <t>чел.</t>
  </si>
  <si>
    <t>1. Доходы населения муниципального образования, всего</t>
  </si>
  <si>
    <t>из них:</t>
  </si>
  <si>
    <t>руб./чел.</t>
  </si>
  <si>
    <t>1. Оборот розничной торговли в ценах соответствующего периода</t>
  </si>
  <si>
    <t>2. Оборот общественного питания</t>
  </si>
  <si>
    <t>2. Естественное движение</t>
  </si>
  <si>
    <t>2.1. Число родившихся</t>
  </si>
  <si>
    <t>2.2. Число умерших</t>
  </si>
  <si>
    <t>1.6. Земельный налог</t>
  </si>
  <si>
    <t>1.2. Среднегодовая численность населения муниципального образования</t>
  </si>
  <si>
    <t>ед. на 10 тыс. населения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</si>
  <si>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</si>
  <si>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</si>
  <si>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</si>
  <si>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</si>
  <si>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</si>
  <si>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</si>
  <si>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</si>
  <si>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 xml:space="preserve">  Прогноз социально-экономического развития городского округа Пелым </t>
  </si>
  <si>
    <t>постановленим администрации</t>
  </si>
  <si>
    <t>городского округа Пелым</t>
  </si>
  <si>
    <t>Одобрен:</t>
  </si>
  <si>
    <t>Отчет</t>
  </si>
  <si>
    <t>Оценка</t>
  </si>
  <si>
    <t>Прогноз</t>
  </si>
  <si>
    <t>2016</t>
  </si>
  <si>
    <t>2017</t>
  </si>
  <si>
    <t>2018</t>
  </si>
  <si>
    <t>2019</t>
  </si>
  <si>
    <t>2020</t>
  </si>
  <si>
    <t>1. Доходы, всего (стр. 1.12 + стр. 1.13)</t>
  </si>
  <si>
    <t>1.5. Налог с патентной системы налогообложения</t>
  </si>
  <si>
    <t>1.7. Единый сельскохозяйственный налог</t>
  </si>
  <si>
    <t>1.7.1. налоговая база</t>
  </si>
  <si>
    <t>1.12. Итого доходов (сумма строк 1.3, 1.4, 1.5, 1.6, 1.7, 1.8, 1.9, 1.10, 1.11)</t>
  </si>
  <si>
    <t>1.13. Средства, получаемые от вышестоящих уровней власти</t>
  </si>
  <si>
    <t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</t>
  </si>
  <si>
    <t>3.1. Земельный налог</t>
  </si>
  <si>
    <t>3.2. Налог на имущество физических лиц</t>
  </si>
  <si>
    <t>II. Производственная деятельность</t>
  </si>
  <si>
    <t>1. Оборот организаций (по полному кругу) по видам экономической деятельности*, всего</t>
  </si>
  <si>
    <t>1.1. Сельское хозяйство, охота и лесное хозяйство</t>
  </si>
  <si>
    <t>1.2. Добыча полезных ископаемых</t>
  </si>
  <si>
    <t>1.3. Обрабатывающие производства</t>
  </si>
  <si>
    <t>1.4. Обеспечение электрической энергией, газом и паром</t>
  </si>
  <si>
    <t>1.5. Cтроительство</t>
  </si>
  <si>
    <t>1.6. Оптовая и розничная торговля</t>
  </si>
  <si>
    <t>1.7. Транспортировка и хранение</t>
  </si>
  <si>
    <t>1.8. Деятельность в области информации и связи</t>
  </si>
  <si>
    <t>III. Инвестиционная деятельность</t>
  </si>
  <si>
    <t>1. Объем инвестиций в основной капитал за счет всех источников финансирования, всего</t>
  </si>
  <si>
    <t>1.3. оптовая и розничная торговля, сфера услуг и развлечений</t>
  </si>
  <si>
    <t>1.4. транспортировка и хранение</t>
  </si>
  <si>
    <t>IV. Денежные доходы населения</t>
  </si>
  <si>
    <t>1.1. Доходы от предпринимательской деятельности</t>
  </si>
  <si>
    <t>1.2. Оплата труда</t>
  </si>
  <si>
    <t>1.3. Социальные выплаты</t>
  </si>
  <si>
    <t>2. Среднедушевые денежные доходы (в месяц)</t>
  </si>
  <si>
    <t>V. Потребительский рынок</t>
  </si>
  <si>
    <t>VI. Демографические показатели</t>
  </si>
  <si>
    <t>1. Численность и состав населения</t>
  </si>
  <si>
    <t>1.1. Численность постоянного населения муниципального образования (на начало года)</t>
  </si>
  <si>
    <t>1.3. Численность детей в возрасте 3-7 лет (дошкольного возраста)</t>
  </si>
  <si>
    <t>1.4. Численность детей и подростков в возрасте 8-17 лет (школьного возраста)</t>
  </si>
  <si>
    <t>1.5. Численность населения в трудоспособном возрасте</t>
  </si>
  <si>
    <t>1.6. Численность населения старше трудоспособного возраста</t>
  </si>
  <si>
    <t>VII. Развитие социальной сферы</t>
  </si>
  <si>
    <t>1. Количество учащихся общеобразовательных учреждений, обучающихся во вторую и третью смены</t>
  </si>
  <si>
    <t>2. Обеспеченность врачебными кадрами всех специальностей</t>
  </si>
  <si>
    <t>3. Обеспеченность врачами общей практики</t>
  </si>
  <si>
    <t>4. Обеспеченность средним медицинским персоналом</t>
  </si>
  <si>
    <t>VIII. Трудовые ресурсы</t>
  </si>
  <si>
    <t>1. Среднесписочная численность работников (без внешних совместителей) по полному кругу организаций</t>
  </si>
  <si>
    <t>2. Потребность организаций в подготовке специалистов и квалифицированных рабочих по уровням образования в рамках программ развития организаций и инвестиционных проектов</t>
  </si>
  <si>
    <t>2.1.среднее профессиональное образование</t>
  </si>
  <si>
    <t>2.1.1 в том числе технического профиля</t>
  </si>
  <si>
    <t>2.2. высшее образование</t>
  </si>
  <si>
    <t>2.2.1 в том числе инженерно-технического профиля</t>
  </si>
  <si>
    <t>* Все стоимостные показатели рассчитываются в ценах текущих лет</t>
  </si>
  <si>
    <t>на 2018 год и плановый период 2019 – 2020 годов</t>
  </si>
  <si>
    <r>
      <t xml:space="preserve">от </t>
    </r>
    <r>
      <rPr>
        <b/>
        <u val="single"/>
        <sz val="10"/>
        <color indexed="8"/>
        <rFont val="Times New Roman"/>
        <family val="1"/>
      </rPr>
      <t>13.11.2017</t>
    </r>
    <r>
      <rPr>
        <b/>
        <sz val="10"/>
        <color indexed="8"/>
        <rFont val="Times New Roman"/>
        <family val="1"/>
      </rPr>
      <t xml:space="preserve"> № </t>
    </r>
    <r>
      <rPr>
        <b/>
        <u val="single"/>
        <sz val="10"/>
        <color indexed="8"/>
        <rFont val="Times New Roman"/>
        <family val="1"/>
      </rPr>
      <t>346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</si>
</sst>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_ ;\-#,##0.00\ 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>
        <color indexed="8"/>
      </right>
      <top style="thin">
        <color indexed="22"/>
      </top>
      <bottom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165" fontId="47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Alignment="1">
      <alignment horizontal="left"/>
    </xf>
    <xf numFmtId="0" fontId="47" fillId="0" borderId="0" xfId="0" applyFont="1" applyFill="1" applyBorder="1" applyAlignment="1">
      <alignment/>
    </xf>
    <xf numFmtId="165" fontId="47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0" fillId="33" borderId="10" xfId="43" applyNumberFormat="1" applyFont="1" applyFill="1" applyBorder="1" applyAlignment="1" applyProtection="1">
      <alignment horizontal="left" vertical="center" wrapText="1"/>
      <protection/>
    </xf>
    <xf numFmtId="0" fontId="50" fillId="33" borderId="10" xfId="43" applyNumberFormat="1" applyFont="1" applyFill="1" applyBorder="1" applyAlignment="1" applyProtection="1">
      <alignment horizontal="center" vertical="center" wrapText="1"/>
      <protection/>
    </xf>
    <xf numFmtId="4" fontId="51" fillId="33" borderId="10" xfId="43" applyNumberFormat="1" applyFont="1" applyFill="1" applyBorder="1" applyAlignment="1" applyProtection="1">
      <alignment horizontal="center" vertical="center"/>
      <protection/>
    </xf>
    <xf numFmtId="49" fontId="51" fillId="33" borderId="11" xfId="43" applyNumberFormat="1" applyFont="1" applyFill="1" applyBorder="1" applyAlignment="1" applyProtection="1">
      <alignment vertical="center" wrapText="1"/>
      <protection/>
    </xf>
    <xf numFmtId="0" fontId="50" fillId="33" borderId="10" xfId="43" applyNumberFormat="1" applyFont="1" applyFill="1" applyBorder="1" applyAlignment="1" applyProtection="1">
      <alignment horizontal="left" vertical="center" wrapText="1" indent="1"/>
      <protection/>
    </xf>
    <xf numFmtId="49" fontId="51" fillId="0" borderId="11" xfId="43" applyNumberFormat="1" applyFont="1" applyFill="1" applyBorder="1" applyAlignment="1" applyProtection="1">
      <alignment vertical="center" wrapText="1"/>
      <protection locked="0"/>
    </xf>
    <xf numFmtId="0" fontId="50" fillId="33" borderId="10" xfId="43" applyNumberFormat="1" applyFont="1" applyFill="1" applyBorder="1" applyAlignment="1" applyProtection="1">
      <alignment horizontal="left" vertical="center" wrapText="1" indent="2"/>
      <protection/>
    </xf>
    <xf numFmtId="0" fontId="50" fillId="33" borderId="10" xfId="43" applyNumberFormat="1" applyFont="1" applyFill="1" applyBorder="1" applyAlignment="1" applyProtection="1">
      <alignment horizontal="left" vertical="center" wrapText="1" indent="3"/>
      <protection/>
    </xf>
    <xf numFmtId="0" fontId="51" fillId="0" borderId="0" xfId="43" applyNumberFormat="1" applyFont="1" applyFill="1" applyBorder="1" applyAlignment="1" applyProtection="1">
      <alignment vertical="top"/>
      <protection locked="0"/>
    </xf>
    <xf numFmtId="0" fontId="51" fillId="0" borderId="0" xfId="43" applyNumberFormat="1" applyFont="1" applyFill="1" applyBorder="1" applyAlignment="1" applyProtection="1">
      <alignment horizontal="center" vertical="top"/>
      <protection locked="0"/>
    </xf>
    <xf numFmtId="0" fontId="51" fillId="0" borderId="12" xfId="43" applyNumberFormat="1" applyFont="1" applyFill="1" applyBorder="1" applyAlignment="1" applyProtection="1">
      <alignment vertical="top"/>
      <protection locked="0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10" xfId="43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/>
      <protection/>
    </xf>
    <xf numFmtId="0" fontId="50" fillId="0" borderId="0" xfId="0" applyFont="1" applyAlignment="1">
      <alignment/>
    </xf>
    <xf numFmtId="0" fontId="53" fillId="0" borderId="10" xfId="43" applyNumberFormat="1" applyFont="1" applyFill="1" applyBorder="1" applyAlignment="1" applyProtection="1">
      <alignment horizontal="center" vertical="center" wrapText="1"/>
      <protection/>
    </xf>
    <xf numFmtId="4" fontId="4" fillId="33" borderId="10" xfId="43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right"/>
      <protection/>
    </xf>
    <xf numFmtId="0" fontId="49" fillId="0" borderId="0" xfId="0" applyFont="1" applyFill="1" applyAlignment="1" applyProtection="1">
      <alignment horizontal="center"/>
      <protection/>
    </xf>
    <xf numFmtId="0" fontId="53" fillId="0" borderId="10" xfId="43" applyNumberFormat="1" applyFont="1" applyFill="1" applyBorder="1" applyAlignment="1" applyProtection="1">
      <alignment horizontal="center" vertical="center" wrapText="1"/>
      <protection/>
    </xf>
    <xf numFmtId="0" fontId="53" fillId="0" borderId="11" xfId="43" applyNumberFormat="1" applyFont="1" applyFill="1" applyBorder="1" applyAlignment="1" applyProtection="1">
      <alignment horizontal="center" vertical="center" wrapText="1"/>
      <protection/>
    </xf>
    <xf numFmtId="0" fontId="50" fillId="0" borderId="0" xfId="43" applyNumberFormat="1" applyFont="1" applyFill="1" applyBorder="1" applyAlignment="1" applyProtection="1">
      <alignment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3"/>
  <sheetViews>
    <sheetView tabSelected="1" zoomScale="130" zoomScaleNormal="130" zoomScalePageLayoutView="75" workbookViewId="0" topLeftCell="A1">
      <selection activeCell="A4" sqref="A4:G4"/>
    </sheetView>
  </sheetViews>
  <sheetFormatPr defaultColWidth="9.140625" defaultRowHeight="15"/>
  <cols>
    <col min="1" max="1" width="65.7109375" style="1" customWidth="1"/>
    <col min="2" max="2" width="13.57421875" style="11" customWidth="1"/>
    <col min="3" max="3" width="11.7109375" style="1" customWidth="1"/>
    <col min="4" max="4" width="13.00390625" style="2" customWidth="1"/>
    <col min="5" max="5" width="12.00390625" style="1" customWidth="1"/>
    <col min="6" max="6" width="11.7109375" style="1" customWidth="1"/>
    <col min="7" max="7" width="11.57421875" style="1" customWidth="1"/>
    <col min="8" max="8" width="10.8515625" style="5" customWidth="1"/>
    <col min="9" max="9" width="36.421875" style="5" customWidth="1"/>
    <col min="10" max="10" width="30.28125" style="5" customWidth="1"/>
    <col min="11" max="34" width="9.140625" style="5" customWidth="1"/>
    <col min="35" max="16384" width="9.140625" style="1" customWidth="1"/>
  </cols>
  <sheetData>
    <row r="1" spans="1:34" ht="12.75">
      <c r="A1" s="33" t="s">
        <v>34</v>
      </c>
      <c r="B1" s="33"/>
      <c r="C1" s="33"/>
      <c r="D1" s="33"/>
      <c r="E1" s="33"/>
      <c r="F1" s="33"/>
      <c r="G1" s="33"/>
      <c r="Z1" s="1"/>
      <c r="AA1" s="1"/>
      <c r="AB1" s="1"/>
      <c r="AC1" s="1"/>
      <c r="AD1" s="1"/>
      <c r="AE1" s="1"/>
      <c r="AF1" s="1"/>
      <c r="AG1" s="1"/>
      <c r="AH1" s="1"/>
    </row>
    <row r="2" spans="1:34" ht="12.75">
      <c r="A2" s="33" t="s">
        <v>32</v>
      </c>
      <c r="B2" s="33"/>
      <c r="C2" s="33"/>
      <c r="D2" s="33"/>
      <c r="E2" s="33"/>
      <c r="F2" s="33"/>
      <c r="G2" s="33"/>
      <c r="Z2" s="1"/>
      <c r="AA2" s="1"/>
      <c r="AB2" s="1"/>
      <c r="AC2" s="1"/>
      <c r="AD2" s="1"/>
      <c r="AE2" s="1"/>
      <c r="AF2" s="1"/>
      <c r="AG2" s="1"/>
      <c r="AH2" s="1"/>
    </row>
    <row r="3" spans="1:34" ht="12.75">
      <c r="A3" s="33" t="s">
        <v>33</v>
      </c>
      <c r="B3" s="33"/>
      <c r="C3" s="33"/>
      <c r="D3" s="33"/>
      <c r="E3" s="33"/>
      <c r="F3" s="33"/>
      <c r="G3" s="33"/>
      <c r="Z3" s="1"/>
      <c r="AA3" s="1"/>
      <c r="AB3" s="1"/>
      <c r="AC3" s="1"/>
      <c r="AD3" s="1"/>
      <c r="AE3" s="1"/>
      <c r="AF3" s="1"/>
      <c r="AG3" s="1"/>
      <c r="AH3" s="1"/>
    </row>
    <row r="4" spans="1:34" ht="12.75">
      <c r="A4" s="33" t="s">
        <v>93</v>
      </c>
      <c r="B4" s="33"/>
      <c r="C4" s="33"/>
      <c r="D4" s="33"/>
      <c r="E4" s="33"/>
      <c r="F4" s="33"/>
      <c r="G4" s="33"/>
      <c r="Z4" s="1"/>
      <c r="AA4" s="1"/>
      <c r="AB4" s="1"/>
      <c r="AC4" s="1"/>
      <c r="AD4" s="1"/>
      <c r="AE4" s="1"/>
      <c r="AF4" s="1"/>
      <c r="AG4" s="1"/>
      <c r="AH4" s="1"/>
    </row>
    <row r="5" spans="1:34" ht="12.75">
      <c r="A5" s="34" t="s">
        <v>31</v>
      </c>
      <c r="B5" s="34"/>
      <c r="C5" s="34"/>
      <c r="D5" s="34"/>
      <c r="E5" s="34"/>
      <c r="F5" s="34"/>
      <c r="G5" s="34"/>
      <c r="Z5" s="1"/>
      <c r="AA5" s="1"/>
      <c r="AB5" s="1"/>
      <c r="AC5" s="1"/>
      <c r="AD5" s="1"/>
      <c r="AE5" s="1"/>
      <c r="AF5" s="1"/>
      <c r="AG5" s="1"/>
      <c r="AH5" s="1"/>
    </row>
    <row r="6" spans="1:34" ht="12.75">
      <c r="A6" s="34" t="s">
        <v>92</v>
      </c>
      <c r="B6" s="34"/>
      <c r="C6" s="34"/>
      <c r="D6" s="34"/>
      <c r="E6" s="34"/>
      <c r="F6" s="34"/>
      <c r="G6" s="34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29"/>
      <c r="D7" s="6"/>
      <c r="Z7" s="1"/>
      <c r="AA7" s="1"/>
      <c r="AB7" s="1"/>
      <c r="AC7" s="1"/>
      <c r="AD7" s="1"/>
      <c r="AE7" s="1"/>
      <c r="AF7" s="1"/>
      <c r="AG7" s="1"/>
      <c r="AH7" s="1"/>
    </row>
    <row r="8" spans="1:34" ht="12.75">
      <c r="A8" s="35" t="str">
        <f>"Наименование показателя"</f>
        <v>Наименование показателя</v>
      </c>
      <c r="B8" s="35" t="s">
        <v>0</v>
      </c>
      <c r="C8" s="28" t="s">
        <v>35</v>
      </c>
      <c r="D8" s="28" t="s">
        <v>36</v>
      </c>
      <c r="E8" s="35" t="s">
        <v>37</v>
      </c>
      <c r="F8" s="35"/>
      <c r="G8" s="35"/>
      <c r="H8" s="36"/>
      <c r="Z8" s="1"/>
      <c r="AA8" s="1"/>
      <c r="AB8" s="1"/>
      <c r="AC8" s="1"/>
      <c r="AD8" s="1"/>
      <c r="AE8" s="1"/>
      <c r="AF8" s="1"/>
      <c r="AG8" s="1"/>
      <c r="AH8" s="1"/>
    </row>
    <row r="9" spans="1:34" ht="12.75">
      <c r="A9" s="35"/>
      <c r="B9" s="35"/>
      <c r="C9" s="28" t="s">
        <v>38</v>
      </c>
      <c r="D9" s="28" t="s">
        <v>39</v>
      </c>
      <c r="E9" s="31" t="s">
        <v>40</v>
      </c>
      <c r="F9" s="28" t="s">
        <v>41</v>
      </c>
      <c r="G9" s="28" t="s">
        <v>42</v>
      </c>
      <c r="H9" s="36"/>
      <c r="Z9" s="1"/>
      <c r="AA9" s="1"/>
      <c r="AB9" s="1"/>
      <c r="AC9" s="1"/>
      <c r="AD9" s="1"/>
      <c r="AE9" s="1"/>
      <c r="AF9" s="1"/>
      <c r="AG9" s="1"/>
      <c r="AH9" s="1"/>
    </row>
    <row r="10" spans="1:34" ht="15" customHeight="1">
      <c r="A10" s="15" t="s">
        <v>1</v>
      </c>
      <c r="B10" s="16"/>
      <c r="C10" s="17"/>
      <c r="D10" s="17"/>
      <c r="E10" s="17"/>
      <c r="F10" s="17"/>
      <c r="G10" s="17"/>
      <c r="H10" s="18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2.75">
      <c r="A11" s="19" t="s">
        <v>43</v>
      </c>
      <c r="B11" s="16" t="s">
        <v>2</v>
      </c>
      <c r="C11" s="17">
        <f>C26+C27</f>
        <v>142.45999999999998</v>
      </c>
      <c r="D11" s="17">
        <f>D26+D27</f>
        <v>156.613</v>
      </c>
      <c r="E11" s="17">
        <f>E26+E27</f>
        <v>158.736</v>
      </c>
      <c r="F11" s="17">
        <f>F26+F27</f>
        <v>153.62</v>
      </c>
      <c r="G11" s="17">
        <f>G26+G27</f>
        <v>155.05</v>
      </c>
      <c r="H11" s="20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2.75">
      <c r="A12" s="21" t="s">
        <v>3</v>
      </c>
      <c r="B12" s="16" t="s">
        <v>2</v>
      </c>
      <c r="C12" s="17">
        <v>0.8999999999999999</v>
      </c>
      <c r="D12" s="17">
        <v>0.8999999999999999</v>
      </c>
      <c r="E12" s="17">
        <v>0.8999999999999999</v>
      </c>
      <c r="F12" s="17">
        <v>0.8999999999999999</v>
      </c>
      <c r="G12" s="17">
        <v>0.8999999999999999</v>
      </c>
      <c r="H12" s="20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2.75">
      <c r="A13" s="22" t="s">
        <v>4</v>
      </c>
      <c r="B13" s="16" t="s">
        <v>2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20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2.75">
      <c r="A14" s="21" t="s">
        <v>5</v>
      </c>
      <c r="B14" s="16" t="s">
        <v>2</v>
      </c>
      <c r="C14" s="17">
        <v>2</v>
      </c>
      <c r="D14" s="17">
        <v>2</v>
      </c>
      <c r="E14" s="17">
        <v>2</v>
      </c>
      <c r="F14" s="17">
        <v>2</v>
      </c>
      <c r="G14" s="17">
        <v>2</v>
      </c>
      <c r="H14" s="20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2.75">
      <c r="A15" s="21" t="s">
        <v>24</v>
      </c>
      <c r="B15" s="16" t="s">
        <v>2</v>
      </c>
      <c r="C15" s="17">
        <v>52.46</v>
      </c>
      <c r="D15" s="17">
        <v>44.35</v>
      </c>
      <c r="E15" s="17">
        <v>44</v>
      </c>
      <c r="F15" s="32">
        <v>46.78</v>
      </c>
      <c r="G15" s="32">
        <v>49.58</v>
      </c>
      <c r="H15" s="20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>
      <c r="A16" s="21" t="s">
        <v>25</v>
      </c>
      <c r="B16" s="16" t="s">
        <v>2</v>
      </c>
      <c r="C16" s="17">
        <v>1.74</v>
      </c>
      <c r="D16" s="17">
        <v>1.9</v>
      </c>
      <c r="E16" s="17">
        <v>1.94</v>
      </c>
      <c r="F16" s="17">
        <v>2</v>
      </c>
      <c r="G16" s="17">
        <v>2.1</v>
      </c>
      <c r="H16" s="20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6.5" customHeight="1">
      <c r="A17" s="22" t="s">
        <v>26</v>
      </c>
      <c r="B17" s="16" t="s">
        <v>2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20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2.75">
      <c r="A18" s="21" t="s">
        <v>44</v>
      </c>
      <c r="B18" s="16" t="s">
        <v>2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20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2.75">
      <c r="A19" s="21" t="s">
        <v>21</v>
      </c>
      <c r="B19" s="16" t="s">
        <v>2</v>
      </c>
      <c r="C19" s="17">
        <v>0.62</v>
      </c>
      <c r="D19" s="17">
        <v>0.5509999999999999</v>
      </c>
      <c r="E19" s="17">
        <v>0.61</v>
      </c>
      <c r="F19" s="17">
        <v>0.57</v>
      </c>
      <c r="G19" s="17">
        <v>0.6</v>
      </c>
      <c r="H19" s="20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2.75">
      <c r="A20" s="21" t="s">
        <v>45</v>
      </c>
      <c r="B20" s="16" t="s">
        <v>2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20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2.75">
      <c r="A21" s="22" t="s">
        <v>46</v>
      </c>
      <c r="B21" s="16" t="s">
        <v>2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20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2.75">
      <c r="A22" s="21" t="s">
        <v>27</v>
      </c>
      <c r="B22" s="16" t="s">
        <v>2</v>
      </c>
      <c r="C22" s="17">
        <v>0.17</v>
      </c>
      <c r="D22" s="17">
        <v>0.213</v>
      </c>
      <c r="E22" s="17">
        <v>0.25</v>
      </c>
      <c r="F22" s="17">
        <v>0.22</v>
      </c>
      <c r="G22" s="17">
        <v>0.25</v>
      </c>
      <c r="H22" s="20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2.75">
      <c r="A23" s="21" t="s">
        <v>28</v>
      </c>
      <c r="B23" s="16" t="s">
        <v>2</v>
      </c>
      <c r="C23" s="17">
        <v>2.08</v>
      </c>
      <c r="D23" s="17">
        <v>1.7999999999999998</v>
      </c>
      <c r="E23" s="17">
        <v>1.7</v>
      </c>
      <c r="F23" s="17">
        <v>1.9</v>
      </c>
      <c r="G23" s="17">
        <v>1.96</v>
      </c>
      <c r="H23" s="20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2.75">
      <c r="A24" s="21" t="s">
        <v>29</v>
      </c>
      <c r="B24" s="16" t="s">
        <v>2</v>
      </c>
      <c r="C24" s="17">
        <v>8.01</v>
      </c>
      <c r="D24" s="17">
        <v>7.739</v>
      </c>
      <c r="E24" s="17">
        <v>8.116</v>
      </c>
      <c r="F24" s="17">
        <v>8.54</v>
      </c>
      <c r="G24" s="17">
        <v>8.92</v>
      </c>
      <c r="H24" s="20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2.75">
      <c r="A25" s="21" t="s">
        <v>30</v>
      </c>
      <c r="B25" s="16" t="s">
        <v>2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20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.75" customHeight="1">
      <c r="A26" s="21" t="s">
        <v>47</v>
      </c>
      <c r="B26" s="16" t="s">
        <v>2</v>
      </c>
      <c r="C26" s="17">
        <f>C15+C16+C18+C19+C20+C22+C23+C24+C25</f>
        <v>65.08</v>
      </c>
      <c r="D26" s="17">
        <f>D15+D16+D18+D19+D20+D22+D23+D24+D25</f>
        <v>56.553</v>
      </c>
      <c r="E26" s="17">
        <f>E15+E16+E18+E19+E20+E22+E23+E24+E25</f>
        <v>56.616</v>
      </c>
      <c r="F26" s="17">
        <f>F15+F16+F17+F18+F19+F22+F23+F24</f>
        <v>60.01</v>
      </c>
      <c r="G26" s="17">
        <f>G15+G16+G19+G22+G23+G24</f>
        <v>63.410000000000004</v>
      </c>
      <c r="H26" s="20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2.75">
      <c r="A27" s="21" t="s">
        <v>48</v>
      </c>
      <c r="B27" s="16" t="s">
        <v>2</v>
      </c>
      <c r="C27" s="17">
        <v>77.38</v>
      </c>
      <c r="D27" s="17">
        <v>100.06</v>
      </c>
      <c r="E27" s="17">
        <v>102.12</v>
      </c>
      <c r="F27" s="17">
        <v>93.61</v>
      </c>
      <c r="G27" s="17">
        <v>91.64</v>
      </c>
      <c r="H27" s="20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.75" customHeight="1">
      <c r="A28" s="19" t="s">
        <v>7</v>
      </c>
      <c r="B28" s="16" t="s">
        <v>2</v>
      </c>
      <c r="C28" s="17">
        <v>130.27</v>
      </c>
      <c r="D28" s="17">
        <v>150.25</v>
      </c>
      <c r="E28" s="17">
        <v>145.65</v>
      </c>
      <c r="F28" s="17">
        <v>136.99</v>
      </c>
      <c r="G28" s="17">
        <v>138.34</v>
      </c>
      <c r="H28" s="20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37.5" customHeight="1">
      <c r="A29" s="19" t="s">
        <v>49</v>
      </c>
      <c r="B29" s="16" t="s">
        <v>2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20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 customHeight="1">
      <c r="A30" s="21" t="s">
        <v>50</v>
      </c>
      <c r="B30" s="16" t="s">
        <v>2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20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2.75">
      <c r="A31" s="21" t="s">
        <v>51</v>
      </c>
      <c r="B31" s="16" t="s">
        <v>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20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2.75">
      <c r="A32" s="15" t="s">
        <v>52</v>
      </c>
      <c r="B32" s="16"/>
      <c r="C32" s="17"/>
      <c r="D32" s="17"/>
      <c r="E32" s="17"/>
      <c r="F32" s="17"/>
      <c r="G32" s="17"/>
      <c r="H32" s="18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24">
      <c r="A33" s="19" t="s">
        <v>53</v>
      </c>
      <c r="B33" s="16" t="s">
        <v>2</v>
      </c>
      <c r="C33" s="17">
        <v>227.7</v>
      </c>
      <c r="D33" s="17">
        <v>250.5</v>
      </c>
      <c r="E33" s="17">
        <f>E37+E38+E39+E40+E41</f>
        <v>266.5</v>
      </c>
      <c r="F33" s="17">
        <f>F37+F38+F39+F40+F42+F41</f>
        <v>295.9</v>
      </c>
      <c r="G33" s="17">
        <f>G37+G38+G39+G40+G41</f>
        <v>300.34</v>
      </c>
      <c r="H33" s="20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2.75">
      <c r="A34" s="21" t="s">
        <v>6</v>
      </c>
      <c r="B34" s="16"/>
      <c r="C34" s="17"/>
      <c r="D34" s="17"/>
      <c r="E34" s="17"/>
      <c r="F34" s="17"/>
      <c r="G34" s="17"/>
      <c r="H34" s="18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2.75">
      <c r="A35" s="22" t="s">
        <v>54</v>
      </c>
      <c r="B35" s="16" t="s">
        <v>2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20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2.75">
      <c r="A36" s="22" t="s">
        <v>55</v>
      </c>
      <c r="B36" s="16" t="s">
        <v>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20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2.75">
      <c r="A37" s="22" t="s">
        <v>56</v>
      </c>
      <c r="B37" s="16" t="s">
        <v>2</v>
      </c>
      <c r="C37" s="17">
        <v>182.04</v>
      </c>
      <c r="D37" s="17">
        <v>200.23999999999998</v>
      </c>
      <c r="E37" s="17">
        <v>210.2</v>
      </c>
      <c r="F37" s="17">
        <v>220</v>
      </c>
      <c r="G37" s="17">
        <v>230</v>
      </c>
      <c r="H37" s="20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2.75">
      <c r="A38" s="22" t="s">
        <v>57</v>
      </c>
      <c r="B38" s="16" t="s">
        <v>2</v>
      </c>
      <c r="C38" s="17">
        <v>15.7</v>
      </c>
      <c r="D38" s="17">
        <v>17.3</v>
      </c>
      <c r="E38" s="17">
        <v>20</v>
      </c>
      <c r="F38" s="17">
        <v>22</v>
      </c>
      <c r="G38" s="17">
        <v>17.419999999999998</v>
      </c>
      <c r="H38" s="20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2.75">
      <c r="A39" s="22" t="s">
        <v>58</v>
      </c>
      <c r="B39" s="16" t="s">
        <v>2</v>
      </c>
      <c r="C39" s="17">
        <v>3.46</v>
      </c>
      <c r="D39" s="17">
        <v>3.8</v>
      </c>
      <c r="E39" s="17">
        <v>5</v>
      </c>
      <c r="F39" s="17">
        <v>6</v>
      </c>
      <c r="G39" s="17">
        <v>7</v>
      </c>
      <c r="H39" s="20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2.75">
      <c r="A40" s="22" t="s">
        <v>59</v>
      </c>
      <c r="B40" s="16" t="s">
        <v>2</v>
      </c>
      <c r="C40" s="17">
        <v>11.5</v>
      </c>
      <c r="D40" s="17">
        <v>12.649999999999999</v>
      </c>
      <c r="E40" s="17">
        <v>13.5</v>
      </c>
      <c r="F40" s="17">
        <v>14.5</v>
      </c>
      <c r="G40" s="17">
        <v>12.09</v>
      </c>
      <c r="H40" s="20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2.75">
      <c r="A41" s="22" t="s">
        <v>60</v>
      </c>
      <c r="B41" s="16" t="s">
        <v>2</v>
      </c>
      <c r="C41" s="17">
        <v>15</v>
      </c>
      <c r="D41" s="17">
        <v>16.5</v>
      </c>
      <c r="E41" s="17">
        <v>17.8</v>
      </c>
      <c r="F41" s="17">
        <v>33.4</v>
      </c>
      <c r="G41" s="17">
        <v>33.83</v>
      </c>
      <c r="H41" s="20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>
      <c r="A42" s="22" t="s">
        <v>61</v>
      </c>
      <c r="B42" s="16" t="s">
        <v>2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20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>
      <c r="A43" s="15" t="s">
        <v>62</v>
      </c>
      <c r="B43" s="16"/>
      <c r="C43" s="17"/>
      <c r="D43" s="17"/>
      <c r="E43" s="17"/>
      <c r="F43" s="17"/>
      <c r="G43" s="17"/>
      <c r="H43" s="18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24">
      <c r="A44" s="19" t="s">
        <v>63</v>
      </c>
      <c r="B44" s="16" t="s">
        <v>8</v>
      </c>
      <c r="C44" s="17">
        <v>151</v>
      </c>
      <c r="D44" s="17">
        <v>100</v>
      </c>
      <c r="E44" s="17">
        <v>50</v>
      </c>
      <c r="F44" s="17">
        <v>50</v>
      </c>
      <c r="G44" s="17">
        <v>20</v>
      </c>
      <c r="H44" s="20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6.5" customHeight="1">
      <c r="A45" s="21" t="s">
        <v>9</v>
      </c>
      <c r="B45" s="16"/>
      <c r="C45" s="17"/>
      <c r="D45" s="17"/>
      <c r="E45" s="17"/>
      <c r="F45" s="17"/>
      <c r="G45" s="17"/>
      <c r="H45" s="18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6.5" customHeight="1">
      <c r="A46" s="22" t="s">
        <v>10</v>
      </c>
      <c r="B46" s="16" t="s">
        <v>2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20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6.5" customHeight="1">
      <c r="A47" s="22" t="s">
        <v>11</v>
      </c>
      <c r="B47" s="16" t="s">
        <v>2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20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>
      <c r="A48" s="22" t="s">
        <v>64</v>
      </c>
      <c r="B48" s="16" t="s">
        <v>2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20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6.5" customHeight="1">
      <c r="A49" s="22" t="s">
        <v>65</v>
      </c>
      <c r="B49" s="16" t="s">
        <v>2</v>
      </c>
      <c r="C49" s="17">
        <v>151</v>
      </c>
      <c r="D49" s="17">
        <v>100</v>
      </c>
      <c r="E49" s="17">
        <v>50</v>
      </c>
      <c r="F49" s="17">
        <v>50</v>
      </c>
      <c r="G49" s="17">
        <v>0</v>
      </c>
      <c r="H49" s="20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6.5" customHeight="1">
      <c r="A50" s="15" t="s">
        <v>66</v>
      </c>
      <c r="B50" s="16"/>
      <c r="C50" s="17"/>
      <c r="D50" s="17"/>
      <c r="E50" s="17"/>
      <c r="F50" s="17"/>
      <c r="G50" s="17"/>
      <c r="H50" s="18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6.5" customHeight="1">
      <c r="A51" s="19" t="s">
        <v>13</v>
      </c>
      <c r="B51" s="16" t="s">
        <v>2</v>
      </c>
      <c r="C51" s="17">
        <f>C53+C54+C55</f>
        <v>936.11</v>
      </c>
      <c r="D51" s="17">
        <f>D53+D54+D55</f>
        <v>971.22</v>
      </c>
      <c r="E51" s="17">
        <f>E53+E54+E55</f>
        <v>1003</v>
      </c>
      <c r="F51" s="17">
        <f>F53+F54+F55</f>
        <v>1048.9</v>
      </c>
      <c r="G51" s="17">
        <f>G53+G54+G55</f>
        <v>1091.8</v>
      </c>
      <c r="H51" s="20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>
      <c r="A52" s="21" t="s">
        <v>14</v>
      </c>
      <c r="B52" s="16"/>
      <c r="C52" s="17"/>
      <c r="D52" s="17"/>
      <c r="E52" s="17"/>
      <c r="F52" s="17"/>
      <c r="G52" s="17"/>
      <c r="H52" s="18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>
      <c r="A53" s="22" t="s">
        <v>67</v>
      </c>
      <c r="B53" s="16" t="s">
        <v>2</v>
      </c>
      <c r="C53" s="17">
        <v>58</v>
      </c>
      <c r="D53" s="17">
        <v>62</v>
      </c>
      <c r="E53" s="17">
        <v>67</v>
      </c>
      <c r="F53" s="17">
        <v>75</v>
      </c>
      <c r="G53" s="17">
        <v>80</v>
      </c>
      <c r="H53" s="20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>
      <c r="A54" s="22" t="s">
        <v>68</v>
      </c>
      <c r="B54" s="16" t="s">
        <v>2</v>
      </c>
      <c r="C54" s="17">
        <v>878.11</v>
      </c>
      <c r="D54" s="17">
        <v>909.22</v>
      </c>
      <c r="E54" s="17">
        <v>936</v>
      </c>
      <c r="F54" s="17">
        <v>973.9</v>
      </c>
      <c r="G54" s="17">
        <v>1011.8</v>
      </c>
      <c r="H54" s="20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>
      <c r="A55" s="22" t="s">
        <v>69</v>
      </c>
      <c r="B55" s="16" t="s">
        <v>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20"/>
      <c r="Z55" s="1"/>
      <c r="AA55" s="1"/>
      <c r="AB55" s="1"/>
      <c r="AC55" s="1"/>
      <c r="AD55" s="1"/>
      <c r="AE55" s="1"/>
      <c r="AF55" s="1"/>
      <c r="AG55" s="1"/>
      <c r="AH55" s="1"/>
    </row>
    <row r="56" spans="1:25" s="8" customFormat="1" ht="12.75">
      <c r="A56" s="19" t="s">
        <v>70</v>
      </c>
      <c r="B56" s="16" t="s">
        <v>15</v>
      </c>
      <c r="C56" s="17">
        <v>18921</v>
      </c>
      <c r="D56" s="17">
        <v>19000</v>
      </c>
      <c r="E56" s="17">
        <v>19200</v>
      </c>
      <c r="F56" s="17">
        <v>19500</v>
      </c>
      <c r="G56" s="17">
        <v>20000</v>
      </c>
      <c r="H56" s="20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s="8" customFormat="1" ht="16.5" customHeight="1">
      <c r="A57" s="15" t="s">
        <v>71</v>
      </c>
      <c r="B57" s="16"/>
      <c r="C57" s="17"/>
      <c r="D57" s="17"/>
      <c r="E57" s="17"/>
      <c r="F57" s="17"/>
      <c r="G57" s="17"/>
      <c r="H57" s="18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34" ht="12.75">
      <c r="A58" s="19" t="s">
        <v>16</v>
      </c>
      <c r="B58" s="16" t="s">
        <v>2</v>
      </c>
      <c r="C58" s="17">
        <v>168</v>
      </c>
      <c r="D58" s="17">
        <v>170</v>
      </c>
      <c r="E58" s="17">
        <v>173.22</v>
      </c>
      <c r="F58" s="17">
        <v>180</v>
      </c>
      <c r="G58" s="17">
        <v>175.23999999999998</v>
      </c>
      <c r="H58" s="20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>
      <c r="A59" s="19" t="s">
        <v>17</v>
      </c>
      <c r="B59" s="16" t="s">
        <v>8</v>
      </c>
      <c r="C59" s="17">
        <v>13.2</v>
      </c>
      <c r="D59" s="17">
        <v>14.2</v>
      </c>
      <c r="E59" s="17">
        <v>15.2</v>
      </c>
      <c r="F59" s="17">
        <v>16</v>
      </c>
      <c r="G59" s="17">
        <v>17.98</v>
      </c>
      <c r="H59" s="20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>
      <c r="A60" s="15" t="s">
        <v>72</v>
      </c>
      <c r="B60" s="16"/>
      <c r="C60" s="17"/>
      <c r="D60" s="17"/>
      <c r="E60" s="17"/>
      <c r="F60" s="17"/>
      <c r="G60" s="17"/>
      <c r="H60" s="18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>
      <c r="A61" s="19" t="s">
        <v>73</v>
      </c>
      <c r="B61" s="16"/>
      <c r="C61" s="17"/>
      <c r="D61" s="17"/>
      <c r="E61" s="17"/>
      <c r="F61" s="17"/>
      <c r="G61" s="17"/>
      <c r="H61" s="18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4.25" customHeight="1">
      <c r="A62" s="21" t="s">
        <v>74</v>
      </c>
      <c r="B62" s="16" t="s">
        <v>12</v>
      </c>
      <c r="C62" s="17">
        <v>3948</v>
      </c>
      <c r="D62" s="17">
        <v>3953</v>
      </c>
      <c r="E62" s="17">
        <f>E64+E65+E66+E67</f>
        <v>3957</v>
      </c>
      <c r="F62" s="17">
        <f>F63+F64+F65+F66+F67-F63</f>
        <v>3964</v>
      </c>
      <c r="G62" s="17">
        <f>G64+G65+G66+G67</f>
        <v>3967</v>
      </c>
      <c r="H62" s="20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customHeight="1">
      <c r="A63" s="21" t="s">
        <v>22</v>
      </c>
      <c r="B63" s="16" t="s">
        <v>12</v>
      </c>
      <c r="C63" s="17">
        <v>3900</v>
      </c>
      <c r="D63" s="17">
        <v>3900</v>
      </c>
      <c r="E63" s="17">
        <v>3900</v>
      </c>
      <c r="F63" s="17">
        <v>3900</v>
      </c>
      <c r="G63" s="17">
        <v>3900</v>
      </c>
      <c r="H63" s="20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>
      <c r="A64" s="21" t="s">
        <v>75</v>
      </c>
      <c r="B64" s="16" t="s">
        <v>12</v>
      </c>
      <c r="C64" s="17">
        <v>262</v>
      </c>
      <c r="D64" s="17">
        <v>279</v>
      </c>
      <c r="E64" s="17">
        <v>281</v>
      </c>
      <c r="F64" s="17">
        <v>281</v>
      </c>
      <c r="G64" s="17">
        <v>285</v>
      </c>
      <c r="H64" s="20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>
      <c r="A65" s="21" t="s">
        <v>76</v>
      </c>
      <c r="B65" s="16" t="s">
        <v>12</v>
      </c>
      <c r="C65" s="17">
        <v>475</v>
      </c>
      <c r="D65" s="17">
        <v>490</v>
      </c>
      <c r="E65" s="17">
        <v>492</v>
      </c>
      <c r="F65" s="17">
        <v>495</v>
      </c>
      <c r="G65" s="17">
        <v>496</v>
      </c>
      <c r="H65" s="20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>
      <c r="A66" s="21" t="s">
        <v>77</v>
      </c>
      <c r="B66" s="16" t="s">
        <v>12</v>
      </c>
      <c r="C66" s="17">
        <v>2281</v>
      </c>
      <c r="D66" s="17">
        <v>2300</v>
      </c>
      <c r="E66" s="17">
        <v>2300</v>
      </c>
      <c r="F66" s="17">
        <v>2304</v>
      </c>
      <c r="G66" s="17">
        <v>2300</v>
      </c>
      <c r="H66" s="20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customHeight="1">
      <c r="A67" s="21" t="s">
        <v>78</v>
      </c>
      <c r="B67" s="16" t="s">
        <v>12</v>
      </c>
      <c r="C67" s="17">
        <v>882</v>
      </c>
      <c r="D67" s="17">
        <v>884</v>
      </c>
      <c r="E67" s="17">
        <v>884</v>
      </c>
      <c r="F67" s="17">
        <v>884</v>
      </c>
      <c r="G67" s="17">
        <v>886</v>
      </c>
      <c r="H67" s="20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>
      <c r="A68" s="19" t="s">
        <v>18</v>
      </c>
      <c r="B68" s="16"/>
      <c r="C68" s="17"/>
      <c r="D68" s="17"/>
      <c r="E68" s="17"/>
      <c r="F68" s="17"/>
      <c r="G68" s="17"/>
      <c r="H68" s="18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6.5" customHeight="1">
      <c r="A69" s="21" t="s">
        <v>19</v>
      </c>
      <c r="B69" s="16" t="s">
        <v>12</v>
      </c>
      <c r="C69" s="17">
        <v>29</v>
      </c>
      <c r="D69" s="17">
        <v>33</v>
      </c>
      <c r="E69" s="17">
        <v>37</v>
      </c>
      <c r="F69" s="17">
        <v>38</v>
      </c>
      <c r="G69" s="17">
        <v>40</v>
      </c>
      <c r="H69" s="20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>
      <c r="A70" s="21" t="s">
        <v>20</v>
      </c>
      <c r="B70" s="16" t="s">
        <v>12</v>
      </c>
      <c r="C70" s="17">
        <v>21</v>
      </c>
      <c r="D70" s="17">
        <v>24</v>
      </c>
      <c r="E70" s="17">
        <v>28</v>
      </c>
      <c r="F70" s="17">
        <v>26</v>
      </c>
      <c r="G70" s="17">
        <v>32</v>
      </c>
      <c r="H70" s="20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>
      <c r="A71" s="15" t="s">
        <v>79</v>
      </c>
      <c r="B71" s="16"/>
      <c r="C71" s="17"/>
      <c r="D71" s="17"/>
      <c r="E71" s="17"/>
      <c r="F71" s="17"/>
      <c r="G71" s="17"/>
      <c r="H71" s="18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4">
      <c r="A72" s="19" t="s">
        <v>80</v>
      </c>
      <c r="B72" s="16" t="s">
        <v>12</v>
      </c>
      <c r="C72" s="17">
        <v>85</v>
      </c>
      <c r="D72" s="17">
        <v>85</v>
      </c>
      <c r="E72" s="17">
        <v>85</v>
      </c>
      <c r="F72" s="17">
        <v>85</v>
      </c>
      <c r="G72" s="17">
        <v>85</v>
      </c>
      <c r="H72" s="20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24">
      <c r="A73" s="19" t="s">
        <v>81</v>
      </c>
      <c r="B73" s="16" t="s">
        <v>23</v>
      </c>
      <c r="C73" s="17">
        <v>15</v>
      </c>
      <c r="D73" s="17">
        <v>5</v>
      </c>
      <c r="E73" s="17">
        <v>5</v>
      </c>
      <c r="F73" s="17">
        <v>7.5</v>
      </c>
      <c r="G73" s="17">
        <v>10.13</v>
      </c>
      <c r="H73" s="20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" customHeight="1">
      <c r="A74" s="19" t="s">
        <v>82</v>
      </c>
      <c r="B74" s="16" t="s">
        <v>23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20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24">
      <c r="A75" s="19" t="s">
        <v>83</v>
      </c>
      <c r="B75" s="16" t="s">
        <v>23</v>
      </c>
      <c r="C75" s="17">
        <v>72.5</v>
      </c>
      <c r="D75" s="17">
        <v>63</v>
      </c>
      <c r="E75" s="17">
        <v>63</v>
      </c>
      <c r="F75" s="17">
        <v>63</v>
      </c>
      <c r="G75" s="17">
        <v>68</v>
      </c>
      <c r="H75" s="20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" customHeight="1">
      <c r="A76" s="15" t="s">
        <v>84</v>
      </c>
      <c r="B76" s="16"/>
      <c r="C76" s="17"/>
      <c r="D76" s="17"/>
      <c r="E76" s="17"/>
      <c r="F76" s="17"/>
      <c r="G76" s="17"/>
      <c r="H76" s="18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customHeight="1">
      <c r="A77" s="19" t="s">
        <v>85</v>
      </c>
      <c r="B77" s="16" t="s">
        <v>12</v>
      </c>
      <c r="C77" s="17">
        <v>1397</v>
      </c>
      <c r="D77" s="17">
        <v>1400</v>
      </c>
      <c r="E77" s="17">
        <v>1400</v>
      </c>
      <c r="F77" s="17">
        <v>1400</v>
      </c>
      <c r="G77" s="17">
        <v>1400</v>
      </c>
      <c r="H77" s="20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" customHeight="1">
      <c r="A78" s="19" t="s">
        <v>86</v>
      </c>
      <c r="B78" s="16" t="s">
        <v>12</v>
      </c>
      <c r="C78" s="17">
        <v>35</v>
      </c>
      <c r="D78" s="17">
        <v>40</v>
      </c>
      <c r="E78" s="17">
        <v>50</v>
      </c>
      <c r="F78" s="17">
        <v>50</v>
      </c>
      <c r="G78" s="17">
        <v>30</v>
      </c>
      <c r="H78" s="20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" customHeight="1">
      <c r="A79" s="21" t="s">
        <v>87</v>
      </c>
      <c r="B79" s="16" t="s">
        <v>12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20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" customHeight="1">
      <c r="A80" s="22" t="s">
        <v>88</v>
      </c>
      <c r="B80" s="16" t="s">
        <v>12</v>
      </c>
      <c r="C80" s="17">
        <v>20</v>
      </c>
      <c r="D80" s="17">
        <v>25</v>
      </c>
      <c r="E80" s="17">
        <v>20</v>
      </c>
      <c r="F80" s="17">
        <v>20</v>
      </c>
      <c r="G80" s="17">
        <v>0</v>
      </c>
      <c r="H80" s="20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>
      <c r="A81" s="21" t="s">
        <v>89</v>
      </c>
      <c r="B81" s="16" t="s">
        <v>12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20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>
      <c r="A82" s="22" t="s">
        <v>90</v>
      </c>
      <c r="B82" s="16" t="s">
        <v>12</v>
      </c>
      <c r="C82" s="17">
        <v>15</v>
      </c>
      <c r="D82" s="17">
        <v>15</v>
      </c>
      <c r="E82" s="17">
        <v>30</v>
      </c>
      <c r="F82" s="17">
        <v>30</v>
      </c>
      <c r="G82" s="17">
        <v>0</v>
      </c>
      <c r="H82" s="20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>
      <c r="A83" s="23"/>
      <c r="B83" s="24"/>
      <c r="C83" s="23"/>
      <c r="D83" s="23"/>
      <c r="E83" s="23"/>
      <c r="F83" s="23"/>
      <c r="G83" s="23"/>
      <c r="H83" s="25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>
      <c r="A84" s="37" t="s">
        <v>91</v>
      </c>
      <c r="B84" s="37"/>
      <c r="C84" s="23"/>
      <c r="D84" s="23"/>
      <c r="E84" s="23"/>
      <c r="F84" s="23"/>
      <c r="G84" s="23"/>
      <c r="H84" s="23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">
      <c r="A85" s="30"/>
      <c r="B85" s="27"/>
      <c r="C85" s="26"/>
      <c r="D85" s="26"/>
      <c r="E85" s="26"/>
      <c r="F85" s="26"/>
      <c r="G85" s="26"/>
      <c r="H85" s="26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>
      <c r="A86" s="5"/>
      <c r="B86" s="12"/>
      <c r="C86" s="5"/>
      <c r="D86" s="5"/>
      <c r="E86" s="5"/>
      <c r="F86" s="5"/>
      <c r="G86" s="5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>
      <c r="A87" s="5"/>
      <c r="B87" s="12"/>
      <c r="C87" s="5"/>
      <c r="D87" s="5"/>
      <c r="E87" s="5"/>
      <c r="F87" s="5"/>
      <c r="G87" s="5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>
      <c r="A88" s="5"/>
      <c r="B88" s="12"/>
      <c r="C88" s="5"/>
      <c r="D88" s="5"/>
      <c r="E88" s="5"/>
      <c r="F88" s="5"/>
      <c r="G88" s="5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>
      <c r="A89" s="5"/>
      <c r="B89" s="12"/>
      <c r="C89" s="5"/>
      <c r="D89" s="5"/>
      <c r="E89" s="5"/>
      <c r="F89" s="5"/>
      <c r="G89" s="5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>
      <c r="A90" s="5"/>
      <c r="B90" s="12"/>
      <c r="C90" s="5"/>
      <c r="D90" s="5"/>
      <c r="E90" s="5"/>
      <c r="F90" s="5"/>
      <c r="G90" s="5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>
      <c r="A91" s="5"/>
      <c r="B91" s="12"/>
      <c r="C91" s="5"/>
      <c r="D91" s="5"/>
      <c r="E91" s="5"/>
      <c r="F91" s="5"/>
      <c r="G91" s="5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>
      <c r="A92" s="5"/>
      <c r="B92" s="12"/>
      <c r="C92" s="5"/>
      <c r="D92" s="5"/>
      <c r="E92" s="5"/>
      <c r="F92" s="5"/>
      <c r="G92" s="5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>
      <c r="A93" s="5"/>
      <c r="B93" s="12"/>
      <c r="C93" s="5"/>
      <c r="D93" s="5"/>
      <c r="E93" s="5"/>
      <c r="F93" s="5"/>
      <c r="G93" s="5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>
      <c r="A94" s="5"/>
      <c r="B94" s="12"/>
      <c r="C94" s="5"/>
      <c r="D94" s="5"/>
      <c r="E94" s="5"/>
      <c r="F94" s="5"/>
      <c r="G94" s="5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>
      <c r="A95" s="5"/>
      <c r="B95" s="12"/>
      <c r="C95" s="5"/>
      <c r="D95" s="5"/>
      <c r="E95" s="5"/>
      <c r="F95" s="5"/>
      <c r="G95" s="5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>
      <c r="A96" s="5"/>
      <c r="B96" s="12"/>
      <c r="C96" s="5"/>
      <c r="D96" s="5"/>
      <c r="E96" s="5"/>
      <c r="F96" s="5"/>
      <c r="G96" s="5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>
      <c r="A97" s="5"/>
      <c r="B97" s="12"/>
      <c r="C97" s="5"/>
      <c r="D97" s="5"/>
      <c r="E97" s="5"/>
      <c r="F97" s="5"/>
      <c r="G97" s="5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>
      <c r="A98" s="5"/>
      <c r="B98" s="12"/>
      <c r="C98" s="5"/>
      <c r="D98" s="5"/>
      <c r="E98" s="5"/>
      <c r="F98" s="5"/>
      <c r="G98" s="5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>
      <c r="A99" s="5"/>
      <c r="B99" s="12"/>
      <c r="C99" s="5"/>
      <c r="D99" s="5"/>
      <c r="E99" s="5"/>
      <c r="F99" s="5"/>
      <c r="G99" s="5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>
      <c r="A100" s="5"/>
      <c r="B100" s="12"/>
      <c r="C100" s="5"/>
      <c r="D100" s="5"/>
      <c r="E100" s="5"/>
      <c r="F100" s="5"/>
      <c r="G100" s="5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>
      <c r="A101" s="5"/>
      <c r="B101" s="12"/>
      <c r="C101" s="5"/>
      <c r="D101" s="5"/>
      <c r="E101" s="5"/>
      <c r="F101" s="5"/>
      <c r="G101" s="5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>
      <c r="A102" s="5"/>
      <c r="B102" s="12"/>
      <c r="C102" s="5"/>
      <c r="D102" s="5"/>
      <c r="E102" s="5"/>
      <c r="F102" s="5"/>
      <c r="G102" s="5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>
      <c r="A103" s="5"/>
      <c r="B103" s="12"/>
      <c r="C103" s="5"/>
      <c r="D103" s="5"/>
      <c r="E103" s="5"/>
      <c r="F103" s="5"/>
      <c r="G103" s="5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>
      <c r="A104" s="5"/>
      <c r="B104" s="12"/>
      <c r="C104" s="5"/>
      <c r="D104" s="5"/>
      <c r="E104" s="5"/>
      <c r="F104" s="5"/>
      <c r="G104" s="5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>
      <c r="A105" s="5"/>
      <c r="B105" s="12"/>
      <c r="C105" s="5"/>
      <c r="D105" s="5"/>
      <c r="E105" s="5"/>
      <c r="F105" s="5"/>
      <c r="G105" s="5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>
      <c r="A106" s="5"/>
      <c r="B106" s="12"/>
      <c r="C106" s="5"/>
      <c r="D106" s="5"/>
      <c r="E106" s="5"/>
      <c r="F106" s="5"/>
      <c r="G106" s="5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>
      <c r="A107" s="5"/>
      <c r="B107" s="12"/>
      <c r="C107" s="5"/>
      <c r="D107" s="5"/>
      <c r="E107" s="5"/>
      <c r="F107" s="5"/>
      <c r="G107" s="5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>
      <c r="A108" s="5"/>
      <c r="B108" s="12"/>
      <c r="C108" s="5"/>
      <c r="D108" s="5"/>
      <c r="E108" s="5"/>
      <c r="F108" s="5"/>
      <c r="G108" s="5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>
      <c r="A109" s="5"/>
      <c r="B109" s="12"/>
      <c r="C109" s="5"/>
      <c r="D109" s="5"/>
      <c r="E109" s="5"/>
      <c r="F109" s="5"/>
      <c r="G109" s="5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>
      <c r="A110" s="5"/>
      <c r="B110" s="12"/>
      <c r="C110" s="5"/>
      <c r="D110" s="5"/>
      <c r="E110" s="5"/>
      <c r="F110" s="5"/>
      <c r="G110" s="5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>
      <c r="A111" s="5"/>
      <c r="B111" s="12"/>
      <c r="C111" s="5"/>
      <c r="D111" s="5"/>
      <c r="E111" s="5"/>
      <c r="F111" s="5"/>
      <c r="G111" s="5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17" s="4" customFormat="1" ht="12.75">
      <c r="A112" s="3"/>
      <c r="B112" s="1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34" ht="47.25" customHeight="1">
      <c r="A113" s="5"/>
      <c r="B113" s="12"/>
      <c r="C113" s="5"/>
      <c r="D113" s="5"/>
      <c r="E113" s="5"/>
      <c r="F113" s="5"/>
      <c r="G113" s="5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>
      <c r="A114" s="5"/>
      <c r="B114" s="12"/>
      <c r="C114" s="5"/>
      <c r="D114" s="5"/>
      <c r="E114" s="5"/>
      <c r="F114" s="5"/>
      <c r="G114" s="5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6.5" customHeight="1">
      <c r="A115" s="5"/>
      <c r="B115" s="12"/>
      <c r="C115" s="5"/>
      <c r="D115" s="5"/>
      <c r="E115" s="5"/>
      <c r="F115" s="5"/>
      <c r="G115" s="5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>
      <c r="A116" s="5"/>
      <c r="B116" s="12"/>
      <c r="C116" s="5"/>
      <c r="D116" s="5"/>
      <c r="E116" s="5"/>
      <c r="F116" s="5"/>
      <c r="G116" s="5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33" customHeight="1">
      <c r="A117" s="5"/>
      <c r="B117" s="12"/>
      <c r="C117" s="5"/>
      <c r="D117" s="5"/>
      <c r="E117" s="5"/>
      <c r="F117" s="5"/>
      <c r="G117" s="5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>
      <c r="A118" s="5"/>
      <c r="B118" s="12"/>
      <c r="C118" s="5"/>
      <c r="D118" s="5"/>
      <c r="E118" s="5"/>
      <c r="F118" s="5"/>
      <c r="G118" s="5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.75" customHeight="1">
      <c r="A119" s="5"/>
      <c r="B119" s="12"/>
      <c r="C119" s="5"/>
      <c r="D119" s="5"/>
      <c r="E119" s="5"/>
      <c r="F119" s="5"/>
      <c r="G119" s="5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>
      <c r="A120" s="5"/>
      <c r="B120" s="12"/>
      <c r="C120" s="5"/>
      <c r="D120" s="5"/>
      <c r="E120" s="5"/>
      <c r="F120" s="5"/>
      <c r="G120" s="5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>
      <c r="A121" s="5"/>
      <c r="B121" s="12"/>
      <c r="C121" s="5"/>
      <c r="D121" s="5"/>
      <c r="E121" s="5"/>
      <c r="F121" s="5"/>
      <c r="G121" s="5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31.5" customHeight="1">
      <c r="A122" s="5"/>
      <c r="B122" s="12"/>
      <c r="C122" s="5"/>
      <c r="D122" s="5"/>
      <c r="E122" s="5"/>
      <c r="F122" s="5"/>
      <c r="G122" s="5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>
      <c r="A123" s="5"/>
      <c r="B123" s="12"/>
      <c r="C123" s="5"/>
      <c r="D123" s="5"/>
      <c r="E123" s="5"/>
      <c r="F123" s="5"/>
      <c r="G123" s="5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>
      <c r="A124" s="5"/>
      <c r="B124" s="12"/>
      <c r="C124" s="5"/>
      <c r="D124" s="5"/>
      <c r="E124" s="5"/>
      <c r="F124" s="5"/>
      <c r="G124" s="5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>
      <c r="A125" s="5"/>
      <c r="B125" s="12"/>
      <c r="C125" s="5"/>
      <c r="D125" s="5"/>
      <c r="E125" s="5"/>
      <c r="F125" s="5"/>
      <c r="G125" s="5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>
      <c r="A126" s="5"/>
      <c r="B126" s="12"/>
      <c r="C126" s="5"/>
      <c r="D126" s="5"/>
      <c r="E126" s="5"/>
      <c r="F126" s="5"/>
      <c r="G126" s="5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4:34" ht="12.75">
      <c r="D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4:34" ht="12.75">
      <c r="D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4:34" ht="12.75">
      <c r="D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4:34" ht="12.75">
      <c r="D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4:34" ht="12.75">
      <c r="D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4:34" ht="12.75">
      <c r="D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4:34" ht="12.75">
      <c r="D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4:34" ht="12.75">
      <c r="D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4:34" ht="12.75">
      <c r="D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4:34" ht="12.75">
      <c r="D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4:34" ht="25.5" customHeight="1">
      <c r="D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4:34" ht="12.75">
      <c r="D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4:34" ht="12.75">
      <c r="D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4:34" ht="12.75">
      <c r="D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4:34" ht="12.75">
      <c r="D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4:34" ht="12.75">
      <c r="D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4:34" ht="32.25" customHeight="1">
      <c r="D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4:34" ht="12.75">
      <c r="D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4:34" ht="12.75">
      <c r="D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4:34" ht="19.5" customHeight="1">
      <c r="D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4:34" ht="31.5" customHeight="1">
      <c r="D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4:34" ht="40.5" customHeight="1">
      <c r="D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4:34" ht="45.75" customHeight="1">
      <c r="D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4:34" ht="12.75">
      <c r="D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4:34" ht="12.75">
      <c r="D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4:34" ht="12.75">
      <c r="D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4:34" ht="12.75">
      <c r="D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4:34" ht="12.75">
      <c r="D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4:34" ht="12.75">
      <c r="D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4:34" ht="16.5" customHeight="1">
      <c r="D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4:34" ht="12.75">
      <c r="D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4:34" ht="12.75">
      <c r="D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4:34" ht="12.75">
      <c r="D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4:34" ht="12.75">
      <c r="D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4:34" ht="12.75">
      <c r="D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4:34" ht="12.75">
      <c r="D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4:34" ht="12.75">
      <c r="D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4:34" ht="30" customHeight="1">
      <c r="D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4:34" ht="12.75">
      <c r="D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4:34" ht="12.75">
      <c r="D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4:34" ht="12.75">
      <c r="D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4:34" ht="12.75">
      <c r="D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>
      <c r="A169" s="5"/>
      <c r="B169" s="12"/>
      <c r="C169" s="5"/>
      <c r="D169" s="5"/>
      <c r="E169" s="5"/>
      <c r="F169" s="5"/>
      <c r="G169" s="5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>
      <c r="A170" s="5"/>
      <c r="B170" s="12"/>
      <c r="C170" s="5"/>
      <c r="D170" s="5"/>
      <c r="E170" s="5"/>
      <c r="F170" s="5"/>
      <c r="G170" s="5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>
      <c r="A171" s="5"/>
      <c r="B171" s="12"/>
      <c r="C171" s="5"/>
      <c r="D171" s="5"/>
      <c r="E171" s="5"/>
      <c r="F171" s="5"/>
      <c r="G171" s="5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>
      <c r="A172" s="5"/>
      <c r="B172" s="12"/>
      <c r="C172" s="5"/>
      <c r="D172" s="5"/>
      <c r="E172" s="5"/>
      <c r="F172" s="5"/>
      <c r="G172" s="5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>
      <c r="A173" s="5"/>
      <c r="B173" s="12"/>
      <c r="C173" s="5"/>
      <c r="D173" s="5"/>
      <c r="E173" s="5"/>
      <c r="F173" s="5"/>
      <c r="G173" s="5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>
      <c r="A174" s="5"/>
      <c r="B174" s="12"/>
      <c r="C174" s="5"/>
      <c r="D174" s="5"/>
      <c r="E174" s="5"/>
      <c r="F174" s="5"/>
      <c r="G174" s="5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>
      <c r="A175" s="5"/>
      <c r="B175" s="12"/>
      <c r="C175" s="5"/>
      <c r="D175" s="5"/>
      <c r="E175" s="5"/>
      <c r="F175" s="5"/>
      <c r="G175" s="5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>
      <c r="A176" s="5"/>
      <c r="B176" s="12"/>
      <c r="C176" s="5"/>
      <c r="D176" s="5"/>
      <c r="E176" s="5"/>
      <c r="F176" s="5"/>
      <c r="G176" s="5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>
      <c r="A177" s="5"/>
      <c r="B177" s="12"/>
      <c r="C177" s="5"/>
      <c r="D177" s="5"/>
      <c r="E177" s="5"/>
      <c r="F177" s="5"/>
      <c r="G177" s="5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>
      <c r="A178" s="5"/>
      <c r="B178" s="12"/>
      <c r="C178" s="5"/>
      <c r="D178" s="5"/>
      <c r="E178" s="5"/>
      <c r="F178" s="5"/>
      <c r="G178" s="5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5.75" customHeight="1">
      <c r="A179" s="5"/>
      <c r="B179" s="12"/>
      <c r="C179" s="5"/>
      <c r="D179" s="5"/>
      <c r="E179" s="5"/>
      <c r="F179" s="5"/>
      <c r="G179" s="5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4.25" customHeight="1">
      <c r="A180" s="5"/>
      <c r="B180" s="12"/>
      <c r="C180" s="5"/>
      <c r="D180" s="5"/>
      <c r="E180" s="5"/>
      <c r="F180" s="5"/>
      <c r="G180" s="5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9.75" customHeight="1">
      <c r="A181" s="5"/>
      <c r="B181" s="12"/>
      <c r="C181" s="5"/>
      <c r="D181" s="5"/>
      <c r="E181" s="5"/>
      <c r="F181" s="5"/>
      <c r="G181" s="5"/>
      <c r="AA181" s="1"/>
      <c r="AB181" s="1"/>
      <c r="AC181" s="1"/>
      <c r="AD181" s="1"/>
      <c r="AE181" s="1"/>
      <c r="AF181" s="1"/>
      <c r="AG181" s="1"/>
      <c r="AH181" s="1"/>
    </row>
    <row r="182" spans="1:34" ht="12.75">
      <c r="A182" s="5"/>
      <c r="B182" s="12"/>
      <c r="C182" s="5"/>
      <c r="D182" s="5"/>
      <c r="E182" s="5"/>
      <c r="F182" s="5"/>
      <c r="G182" s="5"/>
      <c r="AA182" s="1"/>
      <c r="AB182" s="1"/>
      <c r="AC182" s="1"/>
      <c r="AD182" s="1"/>
      <c r="AE182" s="1"/>
      <c r="AF182" s="1"/>
      <c r="AG182" s="1"/>
      <c r="AH182" s="1"/>
    </row>
    <row r="183" spans="1:26" s="9" customFormat="1" ht="12.75">
      <c r="A183" s="10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</sheetData>
  <sheetProtection/>
  <mergeCells count="11">
    <mergeCell ref="A8:A9"/>
    <mergeCell ref="B8:B9"/>
    <mergeCell ref="E8:G8"/>
    <mergeCell ref="H8:H9"/>
    <mergeCell ref="A84:B84"/>
    <mergeCell ref="A1:G1"/>
    <mergeCell ref="A2:G2"/>
    <mergeCell ref="A3:G3"/>
    <mergeCell ref="A4:G4"/>
    <mergeCell ref="A5:G5"/>
    <mergeCell ref="A6:G6"/>
  </mergeCells>
  <printOptions/>
  <pageMargins left="0.3937007874015748" right="0.2362204724409449" top="0.6692913385826772" bottom="0.11811023622047245" header="0.31496062992125984" footer="0.31496062992125984"/>
  <pageSetup horizontalDpi="600" verticalDpi="600" orientation="landscape" paperSize="9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smetankina</dc:creator>
  <cp:keywords/>
  <dc:description/>
  <cp:lastModifiedBy>Аня Ветошкина</cp:lastModifiedBy>
  <cp:lastPrinted>2017-11-13T06:52:33Z</cp:lastPrinted>
  <dcterms:created xsi:type="dcterms:W3CDTF">2011-05-17T06:59:53Z</dcterms:created>
  <dcterms:modified xsi:type="dcterms:W3CDTF">2017-11-16T10:00:49Z</dcterms:modified>
  <cp:category/>
  <cp:version/>
  <cp:contentType/>
  <cp:contentStatus/>
</cp:coreProperties>
</file>